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345" yWindow="-300" windowWidth="10770" windowHeight="8010" tabRatio="984" firstSheet="9" activeTab="18"/>
  </bookViews>
  <sheets>
    <sheet name="DANE OFERENTA" sheetId="28" r:id="rId1"/>
    <sheet name="RĘKAWICE" sheetId="4" r:id="rId2"/>
    <sheet name="ODZIEŻ OCHRONNA" sheetId="1" r:id="rId3"/>
    <sheet name="POJEMNIKI I WORKI" sheetId="2" r:id="rId4"/>
    <sheet name="ELEKTRODY" sheetId="3" r:id="rId5"/>
    <sheet name="IGŁY" sheetId="5" r:id="rId6"/>
    <sheet name="CEWNIKI" sheetId="7" r:id="rId7"/>
    <sheet name="ZGŁĘBNIKI" sheetId="8" r:id="rId8"/>
    <sheet name="DRENY I KANKI" sheetId="9" r:id="rId9"/>
    <sheet name="PAPIERY EKG, EEG, USG, KTG" sheetId="10" r:id="rId10"/>
    <sheet name="KANIULE I VENFLONY" sheetId="12" r:id="rId11"/>
    <sheet name="OSTRZA" sheetId="13" r:id="rId12"/>
    <sheet name="RURKI" sheetId="14" r:id="rId13"/>
    <sheet name="STRZYKAWKI" sheetId="16" r:id="rId14"/>
    <sheet name="SONDY" sheetId="17" r:id="rId15"/>
    <sheet name="STAPLERY" sheetId="18" r:id="rId16"/>
    <sheet name="PRZYRZĄDY DO INFUZJI, TRANSFUZJ" sheetId="19" r:id="rId17"/>
    <sheet name="MASKI" sheetId="20" r:id="rId18"/>
    <sheet name="PODKŁADY, PRZEŚCIERADŁA, SERWET" sheetId="21" r:id="rId19"/>
    <sheet name="STERYLIZACJA" sheetId="22" r:id="rId20"/>
    <sheet name="OPATRUNKI" sheetId="24" r:id="rId21"/>
    <sheet name="FILTRY" sheetId="26" r:id="rId22"/>
    <sheet name="GINEKOLOGIA" sheetId="27" r:id="rId23"/>
    <sheet name="NICI" sheetId="29" r:id="rId24"/>
    <sheet name="POZOSTAŁE" sheetId="23" r:id="rId25"/>
  </sheets>
  <definedNames>
    <definedName name="_xlnm._FilterDatabase" localSheetId="6" hidden="1">CEWNIKI!#REF!</definedName>
    <definedName name="_xlnm._FilterDatabase" localSheetId="4" hidden="1">ELEKTRODY!$A$2:$F$10</definedName>
    <definedName name="_xlnm._FilterDatabase" localSheetId="5" hidden="1">IGŁY!#REF!</definedName>
    <definedName name="_xlnm._FilterDatabase" localSheetId="10" hidden="1">'KANIULE I VENFLONY'!$A$1:$F$1</definedName>
    <definedName name="_xlnm._FilterDatabase" localSheetId="3" hidden="1">'POJEMNIKI I WORKI'!$A$1:$F$27</definedName>
    <definedName name="_xlnm._FilterDatabase" localSheetId="24" hidden="1">POZOSTAŁE!$A$1:$F$82</definedName>
    <definedName name="_xlnm._FilterDatabase" localSheetId="1" hidden="1">RĘKAWICE!$A$1:$L$1</definedName>
  </definedNames>
  <calcPr calcId="145621"/>
</workbook>
</file>

<file path=xl/calcChain.xml><?xml version="1.0" encoding="utf-8"?>
<calcChain xmlns="http://schemas.openxmlformats.org/spreadsheetml/2006/main">
  <c r="F40" i="2" l="1"/>
  <c r="F50" i="21"/>
  <c r="F51" i="21"/>
  <c r="F52" i="21"/>
  <c r="F53" i="21"/>
  <c r="F49" i="21"/>
  <c r="B34" i="28" l="1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F7" i="27"/>
  <c r="F8" i="27"/>
  <c r="F9" i="27"/>
  <c r="F10" i="27"/>
  <c r="F5" i="26"/>
  <c r="F6" i="26"/>
  <c r="F7" i="26"/>
  <c r="F8" i="26"/>
  <c r="F9" i="26"/>
  <c r="F10" i="26"/>
  <c r="F11" i="26"/>
  <c r="F12" i="26"/>
  <c r="F13" i="26"/>
  <c r="F14" i="26"/>
  <c r="F15" i="26"/>
  <c r="F62" i="24"/>
  <c r="F63" i="24"/>
  <c r="F64" i="24"/>
  <c r="F65" i="24"/>
  <c r="F66" i="24"/>
  <c r="F67" i="24"/>
  <c r="F68" i="24"/>
  <c r="F69" i="24"/>
  <c r="F70" i="24"/>
  <c r="F71" i="24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5" i="21"/>
  <c r="F46" i="21"/>
  <c r="F47" i="21"/>
  <c r="F48" i="21"/>
  <c r="F39" i="21"/>
  <c r="F40" i="21"/>
  <c r="F41" i="21"/>
  <c r="F42" i="21"/>
  <c r="F43" i="21"/>
  <c r="F44" i="21"/>
  <c r="F33" i="21"/>
  <c r="F34" i="21"/>
  <c r="F35" i="21"/>
  <c r="F36" i="21"/>
  <c r="F37" i="21"/>
  <c r="F38" i="21"/>
  <c r="F31" i="21"/>
  <c r="F32" i="21"/>
  <c r="F17" i="19"/>
  <c r="F18" i="19"/>
  <c r="F19" i="19"/>
  <c r="F20" i="19"/>
  <c r="F21" i="18"/>
  <c r="F22" i="18"/>
  <c r="F23" i="18"/>
  <c r="F24" i="18"/>
  <c r="F25" i="18"/>
  <c r="F26" i="18"/>
  <c r="F27" i="18"/>
  <c r="F17" i="16"/>
  <c r="F18" i="16"/>
  <c r="F19" i="16"/>
  <c r="F20" i="16"/>
  <c r="F21" i="16"/>
  <c r="F22" i="16"/>
  <c r="F66" i="14"/>
  <c r="F67" i="14"/>
  <c r="F12" i="13"/>
  <c r="F13" i="13"/>
  <c r="F14" i="13"/>
  <c r="F15" i="13"/>
  <c r="F16" i="13"/>
  <c r="F17" i="13"/>
  <c r="F26" i="10"/>
  <c r="F27" i="10"/>
  <c r="F28" i="10"/>
  <c r="F29" i="10"/>
  <c r="F30" i="10"/>
  <c r="F36" i="9"/>
  <c r="F37" i="9"/>
  <c r="F38" i="9"/>
  <c r="F39" i="9"/>
  <c r="F40" i="9"/>
  <c r="F41" i="9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15" i="3"/>
  <c r="F16" i="3"/>
  <c r="F17" i="3"/>
  <c r="F18" i="3"/>
  <c r="F19" i="3"/>
  <c r="F8" i="2" l="1"/>
  <c r="F34" i="2"/>
  <c r="F35" i="2"/>
  <c r="F36" i="2"/>
  <c r="F37" i="2"/>
  <c r="F38" i="2"/>
  <c r="F39" i="2"/>
  <c r="F16" i="4"/>
  <c r="F16" i="21"/>
  <c r="F61" i="24" l="1"/>
  <c r="F60" i="24"/>
  <c r="F59" i="24"/>
  <c r="F58" i="24"/>
  <c r="F57" i="24"/>
  <c r="F56" i="24"/>
  <c r="F55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4" i="24"/>
  <c r="F3" i="24"/>
  <c r="F2" i="24"/>
  <c r="H87" i="29"/>
  <c r="H88" i="29"/>
  <c r="H89" i="29"/>
  <c r="H90" i="29"/>
  <c r="H91" i="29"/>
  <c r="H84" i="29"/>
  <c r="H83" i="29"/>
  <c r="H82" i="29"/>
  <c r="H81" i="29"/>
  <c r="H80" i="29"/>
  <c r="H79" i="29"/>
  <c r="H78" i="29"/>
  <c r="H77" i="29"/>
  <c r="H76" i="29"/>
  <c r="H75" i="29"/>
  <c r="H74" i="29"/>
  <c r="H73" i="29"/>
  <c r="H72" i="29"/>
  <c r="H71" i="29"/>
  <c r="H70" i="29"/>
  <c r="H69" i="29"/>
  <c r="H68" i="29"/>
  <c r="H67" i="29"/>
  <c r="H66" i="29"/>
  <c r="H65" i="29"/>
  <c r="H64" i="29"/>
  <c r="H63" i="29"/>
  <c r="H62" i="29"/>
  <c r="H61" i="29"/>
  <c r="H60" i="29"/>
  <c r="H59" i="29"/>
  <c r="H58" i="29"/>
  <c r="H57" i="29"/>
  <c r="H56" i="29"/>
  <c r="H55" i="29"/>
  <c r="H54" i="29"/>
  <c r="H53" i="29"/>
  <c r="H52" i="29"/>
  <c r="H51" i="29"/>
  <c r="H50" i="29"/>
  <c r="H49" i="29"/>
  <c r="H48" i="29"/>
  <c r="H47" i="29"/>
  <c r="H46" i="29"/>
  <c r="H45" i="29"/>
  <c r="H44" i="29"/>
  <c r="H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H6" i="29"/>
  <c r="H5" i="29"/>
  <c r="H4" i="29"/>
  <c r="H3" i="29"/>
  <c r="F16" i="8" l="1"/>
  <c r="H86" i="29"/>
  <c r="F15" i="8"/>
  <c r="F10" i="1"/>
  <c r="F9" i="3" l="1"/>
  <c r="F10" i="3"/>
  <c r="F9" i="2"/>
  <c r="F10" i="2"/>
  <c r="F11" i="2"/>
  <c r="F12" i="2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" i="23" l="1"/>
  <c r="F4" i="23"/>
  <c r="F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69" i="23"/>
  <c r="F70" i="23"/>
  <c r="F71" i="23"/>
  <c r="F72" i="23"/>
  <c r="F73" i="23"/>
  <c r="F74" i="23"/>
  <c r="F75" i="23"/>
  <c r="F76" i="23"/>
  <c r="F77" i="23"/>
  <c r="F78" i="23"/>
  <c r="F79" i="23"/>
  <c r="F80" i="23"/>
  <c r="F81" i="23"/>
  <c r="F2" i="23"/>
  <c r="C34" i="28"/>
  <c r="H85" i="29"/>
  <c r="F3" i="27"/>
  <c r="F4" i="27"/>
  <c r="F5" i="27"/>
  <c r="F6" i="27"/>
  <c r="F2" i="27"/>
  <c r="F3" i="26"/>
  <c r="F4" i="26"/>
  <c r="F2" i="26"/>
  <c r="F3" i="22"/>
  <c r="F4" i="22"/>
  <c r="F5" i="22"/>
  <c r="F6" i="22"/>
  <c r="F7" i="22"/>
  <c r="F2" i="22"/>
  <c r="F3" i="21"/>
  <c r="F4" i="21"/>
  <c r="F5" i="21"/>
  <c r="F6" i="21"/>
  <c r="F7" i="21"/>
  <c r="F8" i="21"/>
  <c r="F9" i="21"/>
  <c r="F10" i="21"/>
  <c r="F11" i="21"/>
  <c r="F12" i="21"/>
  <c r="F13" i="21"/>
  <c r="F14" i="21"/>
  <c r="F15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2" i="21"/>
  <c r="F3" i="20"/>
  <c r="F4" i="20"/>
  <c r="F5" i="20"/>
  <c r="F6" i="20"/>
  <c r="F7" i="20"/>
  <c r="F8" i="20"/>
  <c r="F9" i="20"/>
  <c r="F10" i="20"/>
  <c r="F11" i="20"/>
  <c r="F12" i="20"/>
  <c r="F13" i="20"/>
  <c r="F14" i="20"/>
  <c r="F15" i="20"/>
  <c r="F2" i="20"/>
  <c r="F3" i="19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2" i="19"/>
  <c r="F3" i="18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" i="18"/>
  <c r="F3" i="17"/>
  <c r="F4" i="17"/>
  <c r="F5" i="17"/>
  <c r="F6" i="17"/>
  <c r="F7" i="17"/>
  <c r="F8" i="17"/>
  <c r="F9" i="17"/>
  <c r="F2" i="17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3" i="16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2" i="14"/>
  <c r="F3" i="13"/>
  <c r="F4" i="13"/>
  <c r="F5" i="13"/>
  <c r="F6" i="13"/>
  <c r="F8" i="13"/>
  <c r="F9" i="13"/>
  <c r="F10" i="13"/>
  <c r="F11" i="13"/>
  <c r="F2" i="13"/>
  <c r="F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" i="12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" i="10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2" i="9"/>
  <c r="F3" i="8"/>
  <c r="F4" i="8"/>
  <c r="F5" i="8"/>
  <c r="F6" i="8"/>
  <c r="F7" i="8"/>
  <c r="F8" i="8"/>
  <c r="F9" i="8"/>
  <c r="F10" i="8"/>
  <c r="F11" i="8"/>
  <c r="F12" i="8"/>
  <c r="F13" i="8"/>
  <c r="F14" i="8"/>
  <c r="F2" i="8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" i="7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9" i="5"/>
  <c r="F40" i="5"/>
  <c r="F41" i="5"/>
  <c r="F42" i="5"/>
  <c r="F2" i="5"/>
  <c r="F14" i="3"/>
  <c r="F13" i="3"/>
  <c r="F12" i="3"/>
  <c r="F11" i="3"/>
  <c r="F8" i="3"/>
  <c r="F7" i="3"/>
  <c r="F6" i="3"/>
  <c r="F5" i="3"/>
  <c r="F4" i="3"/>
  <c r="F3" i="3"/>
  <c r="F2" i="3"/>
  <c r="F7" i="2"/>
  <c r="F6" i="2"/>
  <c r="F5" i="2"/>
  <c r="F4" i="2"/>
  <c r="F3" i="2"/>
  <c r="F2" i="2"/>
  <c r="F3" i="1"/>
  <c r="F4" i="1"/>
  <c r="F5" i="1"/>
  <c r="F6" i="1"/>
  <c r="F7" i="1"/>
  <c r="F8" i="1"/>
  <c r="F9" i="1"/>
  <c r="F11" i="1"/>
  <c r="F12" i="1"/>
  <c r="F13" i="1"/>
  <c r="F14" i="1"/>
  <c r="F16" i="1"/>
  <c r="F17" i="1"/>
  <c r="F18" i="1"/>
  <c r="F19" i="1"/>
  <c r="F20" i="1"/>
  <c r="F2" i="1"/>
  <c r="F3" i="4"/>
  <c r="F4" i="4"/>
  <c r="F5" i="4"/>
  <c r="F6" i="4"/>
  <c r="F7" i="4"/>
  <c r="F8" i="4"/>
  <c r="F9" i="4"/>
  <c r="F10" i="4"/>
  <c r="F11" i="4"/>
  <c r="F12" i="4"/>
  <c r="F14" i="4"/>
  <c r="F15" i="4"/>
  <c r="F13" i="4"/>
  <c r="F17" i="4"/>
  <c r="F18" i="4"/>
  <c r="F19" i="4"/>
  <c r="F20" i="4"/>
  <c r="F2" i="4"/>
  <c r="C30" i="28" l="1"/>
  <c r="C33" i="28" l="1"/>
  <c r="C32" i="28"/>
  <c r="C31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B35" i="28" l="1"/>
  <c r="C35" i="28"/>
</calcChain>
</file>

<file path=xl/sharedStrings.xml><?xml version="1.0" encoding="utf-8"?>
<sst xmlns="http://schemas.openxmlformats.org/spreadsheetml/2006/main" count="2270" uniqueCount="1012">
  <si>
    <t>l.p.</t>
  </si>
  <si>
    <t>nazwa</t>
  </si>
  <si>
    <t>j.m.</t>
  </si>
  <si>
    <t>ilość</t>
  </si>
  <si>
    <t>Razem</t>
  </si>
  <si>
    <t>rękawice j.u. Steril Latex nr 6,5 Derma Gel</t>
  </si>
  <si>
    <t>para</t>
  </si>
  <si>
    <t>rękawice j.u. Steril Latex nr 7 Derma Gel</t>
  </si>
  <si>
    <t>rękawice j.u. Steril Latex nr 7,5 Derma Gel</t>
  </si>
  <si>
    <t>rękawice j.u. Steril Latex nr 8 Derma Gel</t>
  </si>
  <si>
    <t>rękawice j.u. Steril Latex nr 8,5 Derma Gel</t>
  </si>
  <si>
    <t>rękawice nitrylowe "S" 1op=100szt</t>
  </si>
  <si>
    <t>op</t>
  </si>
  <si>
    <t>rękawice nitrylowe "M" 1op=100szt</t>
  </si>
  <si>
    <t>rękawice nitrylowe "L" 1op=100szt</t>
  </si>
  <si>
    <t>rękawice nitrylowe rozm. XS 1op=100szt</t>
  </si>
  <si>
    <t>rękawice diagnostyczne lateksowe bezpudrowe polimeryzowane, warstwa antypoślizgowa na dłoni i palcach typu siateczkowego (1 op=100szt) "S"</t>
  </si>
  <si>
    <t>rękawice diagnostyczne lateksowe bezpudrowe polimeryzowane, warstwa antypoślizgowa na dłoni i palcach typu siateczkowego (1 op=100szt) "M"</t>
  </si>
  <si>
    <t>sterylne, lateksowe, bezpudrowe rękawiczki chirurgiczne z nitrylowa powłoką, antyalergiczne rozm. 7,5</t>
  </si>
  <si>
    <t>rękawice foliowe (1op=100szt)</t>
  </si>
  <si>
    <t>rękawice j.u. Steril Latex nr 6</t>
  </si>
  <si>
    <t>rękawice diagnostyczne lateksowe bezpudrowe polimeryzowane, warstwa antypoślizgowa na dłoni i palcach, typu siateczkowego (1op=100szt) "L"</t>
  </si>
  <si>
    <t>rękawice nitrylowe "XL"</t>
  </si>
  <si>
    <t>rękawice chirurgiczne NUZONE rozm. 8,0 (1op=50par)</t>
  </si>
  <si>
    <t>rękawice chirurgiczne NUZONEX rozm. 6,5 (1op=50par)</t>
  </si>
  <si>
    <t>rękawice chirurgiczne sterylne Nuzonex rozm. 7,5 (1op=50par)</t>
  </si>
  <si>
    <t>maska chirurgiczna z włókniny z trokami, trzywarstwowa j.u. (1op=50szt)</t>
  </si>
  <si>
    <t>fartuch foliowy (1op=100szt)</t>
  </si>
  <si>
    <t>fartuch j.u. z flizeliny</t>
  </si>
  <si>
    <t>szt</t>
  </si>
  <si>
    <t>ochraniacze foliowe na buty</t>
  </si>
  <si>
    <t>czepek chirurgiczny męski wiązany (1op=100szt)</t>
  </si>
  <si>
    <t xml:space="preserve">fartuch chirurgiczny sterylny standard </t>
  </si>
  <si>
    <t xml:space="preserve">szt </t>
  </si>
  <si>
    <t xml:space="preserve">koszula operacyjna  j. uż. Biała </t>
  </si>
  <si>
    <t xml:space="preserve">ubranie operacyjne j. uż  L- XL </t>
  </si>
  <si>
    <t>pojemnik do Hispatów 15ml</t>
  </si>
  <si>
    <t>pojemnik do Hispatów 30ml</t>
  </si>
  <si>
    <t>pojemnik do Hispatów 100ml</t>
  </si>
  <si>
    <t>pojemnik do Hispatów 200 ml</t>
  </si>
  <si>
    <t>pojemnik do Histpatów 250 ml</t>
  </si>
  <si>
    <t>pojemnik do Histpatów 500 ml</t>
  </si>
  <si>
    <t>pojemnik do Hispatów 100 ml</t>
  </si>
  <si>
    <t>pojemnik do Hispatów 2,5 L</t>
  </si>
  <si>
    <t>pojemnik do Hispatów 1L</t>
  </si>
  <si>
    <t>pojemnik Lukensa</t>
  </si>
  <si>
    <t>pojemnik na materiał skażony 10l</t>
  </si>
  <si>
    <t>Pojemnik na odpady medyczne poj. 2 l.</t>
  </si>
  <si>
    <t>Pojemnik na odpady medyczne poj. 10 l</t>
  </si>
  <si>
    <t>Pojemniki na odpady medyczne poj. 5 l</t>
  </si>
  <si>
    <t>Pojemniki na odpady medyczne poj. 0,7 l</t>
  </si>
  <si>
    <t>pojemnik na materiał i sprzęt skażony (igły) 0,7 L (płaski)</t>
  </si>
  <si>
    <t>pojemnik do zużytych igieł 1 L</t>
  </si>
  <si>
    <t>Pojemnik wielorazowego użytku 3000 ml na wkłady workowe, z przezroczystego poliwęglanu, ze skalą pomiarową co 100ml, przeznaczony do sterylizacji w autoklawie - do ssaka EUROVAC  H-40</t>
  </si>
  <si>
    <t>Pojemnik wielorazowego użytku 3000 ml na wkłady workowe, z przezroczystego poliwęglanu, ze skalą pomiarową co 100ml, przeznaczony do sterylizacji w autoklawie - do ssaka VP-35</t>
  </si>
  <si>
    <t>Wkład workowy 2000ml j.uż. na wydzielinę, z trwale dołączona pokrywą, do ssaków VP-35. Uszczelniany automatycznie po włączeniu ssania, bez konieczności wciskania wkładu w pojemnik wielorazowy, powinien zawierać zastawkę zapobiegająca wypływowi wydzieliny do źródła próźni, posiadający w pokrywie jeden króciec obrotowy typu schodkowego o średnicy wewnętrznej min.7mm, wewn.12mm oraz szeroki port na pokrywie do pobierania próbek.</t>
  </si>
  <si>
    <t>Pojemnik wielorazowego użytku 3000 ml na wkłady workowe, z przezroczystego poliwęglanu, ze skalą pomiarową co 100ml, przeznaczony do sterylizacji w autoklawie - do ssaka OHMEDA</t>
  </si>
  <si>
    <t>Wkład workowy 1000ml j.uż. na wydzielinę, z trwale dołączona pokrywą, do ssaków OHMEDA. Uszczelniany automatycznie po włączeniu ssania, bez konieczności wciskania wkładu w pojemnik wielorazowy, powinien zawierać zastawkę zapobiegająca wypływowi wydzieliny do źródła próźni, posiadający w pokrywie jeden króciec obrotowy typu schodkowego o średnicy wewnętrznej min.7mm, wewn.12mm oraz szeroki port na pokrywie do pobierania próbek.</t>
  </si>
  <si>
    <t>elektrody do EKG F-42</t>
  </si>
  <si>
    <t xml:space="preserve">elektrody eKG dla niemowląt </t>
  </si>
  <si>
    <t>elektrody do holtera EK-S60 P 400mmx550mm</t>
  </si>
  <si>
    <t>Elektroda EKG LFO-510 pianka</t>
  </si>
  <si>
    <t>elektroda j.uż bierna</t>
  </si>
  <si>
    <t>elektroda do zewnętrznej stymulacji serca Quick-Combo</t>
  </si>
  <si>
    <t>elektroda do zewnętrznej stymulacji serca Quick-Combo dla dzieci</t>
  </si>
  <si>
    <t>igły do nakłuć lędźwiowych 0,9 x 90</t>
  </si>
  <si>
    <t>igły do nakłuć lędźwiowych 1,1 x 90</t>
  </si>
  <si>
    <t>Pencil Point G 25 z igłą prowadzącą</t>
  </si>
  <si>
    <t>Pencil Point G 26 z igłą prowadzącą</t>
  </si>
  <si>
    <t>Pencil Point G 27 z igłą prowadzącą</t>
  </si>
  <si>
    <t>igła do nakłuć lędźwiowych 1,3 x 88-90</t>
  </si>
  <si>
    <t>igła do iniekcji (1op=100szt) 0,45</t>
  </si>
  <si>
    <t>igła do iniekcji (1op=100szt) 0,5/25</t>
  </si>
  <si>
    <t>igła do iniekcji (1op=100szt) 0,6/25</t>
  </si>
  <si>
    <t>igła do iniekcji (1op=100szt) 0,7/40</t>
  </si>
  <si>
    <t>igła do iniekcji (1op=100szt) 0,7/30</t>
  </si>
  <si>
    <t>igła do iniekcji (1op=100szt) 0,8/40</t>
  </si>
  <si>
    <t>igła do iniekcji (1op=100szt) 0,9/40</t>
  </si>
  <si>
    <t>igła do iniekcji (1op=100szt) 1,1/40</t>
  </si>
  <si>
    <t>igła do iniekcji (1op=100szt) 1,2/40</t>
  </si>
  <si>
    <t>igła do punkcji mostka Grena 16G x 50</t>
  </si>
  <si>
    <t>igła doszpik. dla dorosłych</t>
  </si>
  <si>
    <t>igła doszpik. dla dzieci</t>
  </si>
  <si>
    <t>jednorazowe sterylne igły do wstrzyknięć    śr. 1,8mm, dł. 165cm, dł.igły 6mm</t>
  </si>
  <si>
    <t>jednorazowe sterylne igły do wstrzyknięć    śr. 2,4mm dł. 230cm, dł.igły 5mm</t>
  </si>
  <si>
    <t>Igły do znieczuleń podpajęczynówkowych z ostrzem Quincke; 22G, 0,77mm x min. 88 mm</t>
  </si>
  <si>
    <t>Igły do znieczuleń podpajęczynówkowych z ostrzem Quincke; 25G, 0,53mm x min. 88 mm</t>
  </si>
  <si>
    <t>Igły do znieczuleń podpajęczynówkowych z ostrzem Quincke; 26G, 0,47mm x min. 88 mm</t>
  </si>
  <si>
    <t>Igły do znieczuleń podpajęczynówkowych z ostrzem Quincke; 27G, 0,42mm x min. 88 mm</t>
  </si>
  <si>
    <t>Igły do insuliny rozmiar 6 do penów</t>
  </si>
  <si>
    <t>Igły do insuliny rozmiar 8 do penów</t>
  </si>
  <si>
    <t>Prowadnica do igieł do znieczulen podpajeczynówkowych powyżej 0,53mm (G25)</t>
  </si>
  <si>
    <t>Prowadnica do igieł do znieczulen podpajeczynówkowych powyżej 0,53mm (G27)</t>
  </si>
  <si>
    <t>woreczek do pobierania próbek moczu-chłopcy, nie uniwersalne, bez podkładu gąbkowego</t>
  </si>
  <si>
    <t>woreczek do pobierania próbek moczu-dziewczynki, nie uniwersalne, bez podkładu gąbkowego</t>
  </si>
  <si>
    <t>worek stomijny, zamknięcie beżowe do przycięcia 20-66mm</t>
  </si>
  <si>
    <t>cewnik Foleya sterylny nr 6</t>
  </si>
  <si>
    <t>cewnik Foleya sterylny nr 8</t>
  </si>
  <si>
    <t>cewnik Foleya sterylny nr 10</t>
  </si>
  <si>
    <t>cewnik Foleya sterylny nr 12</t>
  </si>
  <si>
    <t>cewnik Foleya sterylny nr 14</t>
  </si>
  <si>
    <t>cewnik Foleya sterylny nr 16</t>
  </si>
  <si>
    <t>cewnik Foleya sterylny nr 18</t>
  </si>
  <si>
    <t>cewnik Foleya sterylny nr 20</t>
  </si>
  <si>
    <t>cewnik Foleya sterylny nr 22</t>
  </si>
  <si>
    <t>cewnik do karmienia niemowląt bez zawartości ftalanu CH 5</t>
  </si>
  <si>
    <t>cewnik do karmienia niemowląt bez zawartości ftalanu CH 6</t>
  </si>
  <si>
    <t>cewnik do karmienia niemowląt bez zawartości ftalanu CH 8</t>
  </si>
  <si>
    <t>zgłębnik żołądkowy nr 12</t>
  </si>
  <si>
    <t>zgłębnik żołądkowy nr 14</t>
  </si>
  <si>
    <t>zgłębnik żołądkowy nr 16 dł.min.800</t>
  </si>
  <si>
    <t>zgłębnik żołądkowy nr 18 dł.min.800</t>
  </si>
  <si>
    <t>zgłębnik żołądkowy nr 20 dł.min.800</t>
  </si>
  <si>
    <t>zgłębnik żołądkowy nr 22 dł.min.800</t>
  </si>
  <si>
    <t>zgłębnik żołądkowy nr 24 dł.min.800</t>
  </si>
  <si>
    <t>zgłębnik żołądkowy nr 28</t>
  </si>
  <si>
    <t>zatyczka j.u. do sondy żołądkowej, sterylna</t>
  </si>
  <si>
    <t>sonda Sengstakena CH 16</t>
  </si>
  <si>
    <t>sonda Sengstakena CH 18</t>
  </si>
  <si>
    <t>sonda Sengstakena CH 21</t>
  </si>
  <si>
    <t>sonda Sengstakena CH 24</t>
  </si>
  <si>
    <t>sonda żołądkowa Rylea 105cm F 12</t>
  </si>
  <si>
    <t>sonda żołądkowa Rylea 105cm F 14</t>
  </si>
  <si>
    <t>sonda żołądkowa Rylea 105cm F 16</t>
  </si>
  <si>
    <t>dren Kehra T 12</t>
  </si>
  <si>
    <t>dren Kehra T 14</t>
  </si>
  <si>
    <t>dren Kehra T 16</t>
  </si>
  <si>
    <t>dren Kehra T 18</t>
  </si>
  <si>
    <t>dren Kehra T 20</t>
  </si>
  <si>
    <t>dren Kehra T 22</t>
  </si>
  <si>
    <t>łącznik do drenów prosty uniwersalny</t>
  </si>
  <si>
    <t>ostrza wymienne rozm. 10 (1op=100szt)</t>
  </si>
  <si>
    <t>ostrza wymienne rozm. 10A (1op=100szt)</t>
  </si>
  <si>
    <t>ostrza wymienne rozm. 15 (1op=100szt)</t>
  </si>
  <si>
    <t>ostrza wymienne rozm.11 ( 1op=100szt)</t>
  </si>
  <si>
    <t xml:space="preserve">ostrza  wymiemnne rozm 18 ( 1op=100) </t>
  </si>
  <si>
    <t>ostrza wymienne rozm. 20 (1op=100szt)</t>
  </si>
  <si>
    <t>ostrza wymienne rozm. 22 (1op=100szt)</t>
  </si>
  <si>
    <t>ostrza wymienne rozm. 24 (1op=100szt)</t>
  </si>
  <si>
    <t>jednorazowy stapler chirurgiczny-"łamana główka", dł. Nogi zszywki 4,8mm nr 24</t>
  </si>
  <si>
    <t>jednorazowy stapler chirurgiczny-"łamana główka", dł. Nogi zszywki 4,8mm nr 25</t>
  </si>
  <si>
    <t>jednorazowy stapler chirurgiczny-"łamana główka", dł. Nogi zszywki 4,8mm nr 27</t>
  </si>
  <si>
    <t>jednorazowy stapler chirurgiczny-"łamana główka", dł. Nogi zszywki 4,8mm nr 28</t>
  </si>
  <si>
    <t>jednorazowy stapler chirurgiczny-"łamana główka", dł. Nogi zszywki 4,8mm nr 29</t>
  </si>
  <si>
    <t>jednorazowy stapler chirurgiczny-"łamana główka", dł. Nogi zszywki 4,8mm nr 31</t>
  </si>
  <si>
    <t>jednorazowy stapler chirurgiczny-"łamana główka", dł. Nogi zszywki 4,8mm nr 34</t>
  </si>
  <si>
    <t>kaniula do tętnicy promieniowej 20 G  110 x 45mm z zaworem odcinającym Flo Switch</t>
  </si>
  <si>
    <t>Venflon 0,7</t>
  </si>
  <si>
    <t>Venflon 0,6</t>
  </si>
  <si>
    <t>Venflon 0,8 - 0,9</t>
  </si>
  <si>
    <t>Venflon 1,0 - 1,1</t>
  </si>
  <si>
    <t>Venflon 1,2 - 1,3</t>
  </si>
  <si>
    <t>Venflon 1,4 - 1,5</t>
  </si>
  <si>
    <t>Venflon 1,7</t>
  </si>
  <si>
    <t>Venflon 2,0</t>
  </si>
  <si>
    <t>koreczki do wenflonów sterylne</t>
  </si>
  <si>
    <t>cewnik do podawania tlenu przez nos/ wąsy, dł.min.150cm, gwiazdkowy przekrój drenu, sterylny</t>
  </si>
  <si>
    <t>rurka ustno-gardłowa sterylna 3/110</t>
  </si>
  <si>
    <t>Rurka ustno-gardłowa  /sterylna /  1/70</t>
  </si>
  <si>
    <t>Rurka ustno-gardłowa  /sterylna /  2/90</t>
  </si>
  <si>
    <t>rurka retroskopowa 20mmx250mm</t>
  </si>
  <si>
    <t>rurka intubacyjna z mankietem niskociśnieniowym sterylna z balonikiem kontrolnymnr 2</t>
  </si>
  <si>
    <t>rurka intubacyjna z mankietem niskociśnieniowym sterylna z balonikiem kontrolnymnr 2,5</t>
  </si>
  <si>
    <t>rurka intubacyjna z mankietem niskociśnieniowym sterylna z balonikiem nr 3</t>
  </si>
  <si>
    <t>rurka intubacyjna z mankietem niskociśnieniowym sterylna z balonikiem nr 3,5</t>
  </si>
  <si>
    <t>rurka intubacyjna z mankietem niskociśnieniowym sterylna z balonikiem nr 4</t>
  </si>
  <si>
    <t>rurka intubacyjna z mankietem niskociśnieniowym sterylna z balonikiem nr 4,5</t>
  </si>
  <si>
    <t>rurka intubacyjna z mankietem niskociśnieniowym sterylna z balonikiem nr 5</t>
  </si>
  <si>
    <t>rurka intubacyjna z mankietem niskociśnieniowym sterylna z balonikiem nr 5,5</t>
  </si>
  <si>
    <t>rurka intubacyjna z mankietem niskociśnieniowym sterylna z balonikiem nr 6</t>
  </si>
  <si>
    <t>rurka intubacyjna z mankietem niskociśnieniowym sterylna z balonikiem nr 6,5</t>
  </si>
  <si>
    <t>rurka intubacyjna z mankietem niskociśnieniowym sterylna z balonikiem nr 7</t>
  </si>
  <si>
    <t>rurka intubacyjna z mankietem niskociśnieniowym sterylna z balonikiem nr 7,5</t>
  </si>
  <si>
    <t>rurka intubacyjna z mankietem niskociśnieniowym sterylna z balonikiem nr 8</t>
  </si>
  <si>
    <t>rurka intubacyjna z mankietem niskociśnieniowym sterylna z balonikiem nr 8,5</t>
  </si>
  <si>
    <t>rurka intubacyjna z mankietem niskociśnieniowym sterylna z balonikiem nr 9</t>
  </si>
  <si>
    <t>rurka intubacyjna z mankietem niskociśnieniowym sterylna z balonikiem nr 9,5</t>
  </si>
  <si>
    <t>rurka intubacyjna z mankietem niskociśnieniowym sterylna z balonikiem nr 10</t>
  </si>
  <si>
    <t xml:space="preserve">rękaw papier-folia płaski rozm.7,5cmx200m  </t>
  </si>
  <si>
    <t>rękaw papier-folia płaski rozm. 10cmx200m</t>
  </si>
  <si>
    <t>rękaw papier-folia płaski rozm. 15cmx200m</t>
  </si>
  <si>
    <t>rękaw papier-folia płaski rozm. 20cmx200m</t>
  </si>
  <si>
    <t>rękaw papier-folia płaski rozm. 25cmx200m</t>
  </si>
  <si>
    <t>rękaw papier-folia płaski rozm. 30cmx200m</t>
  </si>
  <si>
    <t>rękaw papier-folia płaski rozm. 38cmx200m</t>
  </si>
  <si>
    <t>testy do sterylizacji autoklawów 250 szt, wieloparametrowy wskaźnik chemiczny do pary wodnej, paski</t>
  </si>
  <si>
    <t>papier do sterylizacji krepowany zielony rozm. 100x100 (1op=250szt)</t>
  </si>
  <si>
    <t>papier do sterylizacji krepowany biały rozm. 100x100 (1op=250szt)</t>
  </si>
  <si>
    <t>szpatułki drewniane (1op=100szt)</t>
  </si>
  <si>
    <t>opaska na rękę dla niemowląt</t>
  </si>
  <si>
    <t>zaciskacze do pępowiny</t>
  </si>
  <si>
    <t>stazy automatyczne</t>
  </si>
  <si>
    <t>majtki j.u. do kolonoskopii</t>
  </si>
  <si>
    <t>opaska na rękę dla dorosłych</t>
  </si>
  <si>
    <t>sporal "A" test biologiczny do autoklawu parowego</t>
  </si>
  <si>
    <t>wieszak do worków na mocz</t>
  </si>
  <si>
    <t>strzykawka do gazometrii 2,3ml</t>
  </si>
  <si>
    <t>przepływomierz-przyrząd do przetaczania płynów infuzyjnych z przepływomierzem, zakres przepływu od 2 do 350 ml na godzinę</t>
  </si>
  <si>
    <t>maska do podawania tlenu dziecięca sterylna</t>
  </si>
  <si>
    <t>maska do podawania tlenu dla dorosłych z drenem</t>
  </si>
  <si>
    <t>maska do podawania tlenu z rezerwuarem</t>
  </si>
  <si>
    <t>maska do podawania tlenu z rezerwuarem dla dzieci</t>
  </si>
  <si>
    <t>butelki ssące Redon 200-250ml</t>
  </si>
  <si>
    <t>zestaw do znieczulenia zewnątrzoponowego-filtr zewnątrzoponowy płaski z igłą Tuohy 16 g, strzykawka  niskooporowa 10ml skalowana 1cm, filtr zewnątrzoponowy płaski 0,2 mq/96cm-16G</t>
  </si>
  <si>
    <t>zestaw do znieczulenia zewnątrzoponowego-filtr zewnątrzoponowy płaski z igłą Tuohy 18 g, strzykawka  niskooporowa 10ml skalowana 1cm, filtr zewnątrzoponowy płaski 0,2 mq/96cm-18G</t>
  </si>
  <si>
    <t>worki do pomiaru diurezy godzinowej ze zintegrowanym zamkniętym workiem do moczu, worek 2 000 ml</t>
  </si>
  <si>
    <t>wymiennik ciepła i wilgoci do rurek tracheostomijnych Tchermovent 1200</t>
  </si>
  <si>
    <t>filtr z wymiennikiem ciepła i wilgoci HME z portem LUER (port do kapnografii) skuteczność filtracji: 99,99%</t>
  </si>
  <si>
    <t>filtr bakteryjno-wirusowy elektrostatyczny</t>
  </si>
  <si>
    <t>nebulizator do podawania leków z podstawą standardową, przewód tlenowy kompatybilny z nebulizatorem i respiratorem</t>
  </si>
  <si>
    <t>maska krtaniowa silikonowa, mankiet Air - Cuf nr 3</t>
  </si>
  <si>
    <t>maska krtaniowa silikonowa, mankiet Air - Cuf nr 4</t>
  </si>
  <si>
    <t>cewnik+kanka do odsysania pola operacyjnego (KS/S+W8)</t>
  </si>
  <si>
    <t>worek do dobowej zbiórki moczu sterylny     2 L</t>
  </si>
  <si>
    <t>cewnik Pezzera 28/350</t>
  </si>
  <si>
    <t>cewnik Pezzera 30/350</t>
  </si>
  <si>
    <t>cewnik Pezzera 32/350</t>
  </si>
  <si>
    <t>cewnik Pezzera 34/350</t>
  </si>
  <si>
    <t>cewnik Pezzera 36/350</t>
  </si>
  <si>
    <t>cewnik Tiemann 12/400-420</t>
  </si>
  <si>
    <t>cewnik Tiemann 14/400-420</t>
  </si>
  <si>
    <t>cewnik Tiemann 16/400-420</t>
  </si>
  <si>
    <t>cewnik Tiemann 18/400-420</t>
  </si>
  <si>
    <t>cewnik Tiemann 20/400-420</t>
  </si>
  <si>
    <t>cewnik Tiemann 22/400-420</t>
  </si>
  <si>
    <t>cewnik Tiemann 24/400-420</t>
  </si>
  <si>
    <t>cewnik do przerywanego odsysania nr 6</t>
  </si>
  <si>
    <t>cewnik do przerywanego odsysania nr 8</t>
  </si>
  <si>
    <t>cewnik do przerywanego odsysania nr 10</t>
  </si>
  <si>
    <t>cewnik do odsysania nr 8</t>
  </si>
  <si>
    <t>cewnik do odsysania nr 10</t>
  </si>
  <si>
    <t>cewnik do odsysania nr 12</t>
  </si>
  <si>
    <t>cewnik do odsysania nr 14</t>
  </si>
  <si>
    <t>cewnik do odsysania nr 16</t>
  </si>
  <si>
    <t>cewnik do odsysania nr 18</t>
  </si>
  <si>
    <t>cewnik nelaton Ch 6</t>
  </si>
  <si>
    <t>cewnik nelaton Ch 10</t>
  </si>
  <si>
    <t>cewnik nelaton Ch 12</t>
  </si>
  <si>
    <t>cewnik nelaton Ch 14</t>
  </si>
  <si>
    <t>cewnik nelaton Ch 16</t>
  </si>
  <si>
    <t>cewnik nelaton Ch 18</t>
  </si>
  <si>
    <t>cewnik + końcówka (zestaw do odsysania) KS6+W6</t>
  </si>
  <si>
    <t>dren do drenażu opłucnej z trokarem nr 28</t>
  </si>
  <si>
    <t>dren do drenażu opłucnej z trokarem nr 32</t>
  </si>
  <si>
    <t>Dren do drenażu opłucnej 24F x 390mm x 8,0mm OD</t>
  </si>
  <si>
    <t>Dren do drenażu opłucnej 20F x 390mm x 7,0mm OD</t>
  </si>
  <si>
    <t>Dren do drenażu opłucnej 18Fx450 mmx5,9 mm OD</t>
  </si>
  <si>
    <t>Dren do drenażu opłucnej 16F x 450mm x 5,3mm OD</t>
  </si>
  <si>
    <t>dren Redon sterylny nr 8</t>
  </si>
  <si>
    <t>dren Redon sterylny nr 9</t>
  </si>
  <si>
    <t>dren Redon sterylny nr 10</t>
  </si>
  <si>
    <t>dren Redon sterylny nr 12</t>
  </si>
  <si>
    <t>dren Redon sterylny nr 14</t>
  </si>
  <si>
    <t>dren Redon sterylny nr 16</t>
  </si>
  <si>
    <t>dren Redon sterylny nr 18</t>
  </si>
  <si>
    <t>kanka doodbytnicza CH16 250mm</t>
  </si>
  <si>
    <t>kanka doodbytnicza CH24 250mm</t>
  </si>
  <si>
    <t>kaniula wykonana z wysokiej jakości politetrafluoroetylenu typu Neoflon 0,6, wyposażona w zdejmowany element ułatwiający wprowadzanie kaniuli do naczynia - opakowanie typu blister-pack</t>
  </si>
  <si>
    <t>rurka ustno-gardłowa sterylna 1/70</t>
  </si>
  <si>
    <t>zestaw do kaniulacji dużych naczyń metodą Seldingera dwukanałowy, kateter 7F/20, dilator 8F, igła 18G, prowadnik 0,35''/60, strzykawka 10ml</t>
  </si>
  <si>
    <t>zestaw do kaniulacji dużych naczyń metodą Seldingera trzykanałowy, kateter 7F/20, dilator 8F, igła 18G, prowadnik 0,35''/60, strzykawka 10ml</t>
  </si>
  <si>
    <t>rurka tracheostomijna z mankietem niskociśnieniowym nr 7</t>
  </si>
  <si>
    <t>rurka tracheostomijna z mankietem niskociśnieniowym nr 7,5</t>
  </si>
  <si>
    <t>rurka tracheostomijna z mankietem niskociśnieniowym nr 8</t>
  </si>
  <si>
    <t>rurka tracheostomijna z mankietem niskociśnieniowym nr 8,5</t>
  </si>
  <si>
    <t>rurka tracheostomijna z podwójnym mankietem niskociśnieniowym nr 7</t>
  </si>
  <si>
    <t>rurka tracheostomijna z podwójnym mankietem niskociśnieniowym nr 7,5</t>
  </si>
  <si>
    <t>rurka tracheostomijna z podwójnym mankietem niskociśnieniowym nr 8</t>
  </si>
  <si>
    <t>rurka tracheostomijna z podwójnym mankietem niskociśnieniowym nr 8,5</t>
  </si>
  <si>
    <t>rurka tracheostomijna z podwójnym mankietem niskociśnieniowym nr 9</t>
  </si>
  <si>
    <t>rurka tracheostomijna z podwójnym mankietem niskociśnieniowym nr 9,5</t>
  </si>
  <si>
    <t>kieliszki plastikowe do leków (1op=70szt)</t>
  </si>
  <si>
    <t>wziernik jednorazowy ginekologiczny sterylny rozm. XS</t>
  </si>
  <si>
    <t>wziernik jednorazowy ginekologiczny sterylny rozm. S</t>
  </si>
  <si>
    <t>wziernik jednorazowy ginekologiczny sterylny rozm. M</t>
  </si>
  <si>
    <t>wziernik jednorazowy ginekologiczny sterylny rozm. L</t>
  </si>
  <si>
    <t>żel do holtera - ścierny 0,25ml</t>
  </si>
  <si>
    <t>żel do badań EKG 250g</t>
  </si>
  <si>
    <t>żel do badań USG 5000g</t>
  </si>
  <si>
    <t>żel do badań USG 500g</t>
  </si>
  <si>
    <t>szczoteczka ginekologiczna  miotełka , do pobierania próbek , pakowana sterylnie (1op=100szt)</t>
  </si>
  <si>
    <t>strzykawka do tuberkuliny 1ml z dołączoną igłą</t>
  </si>
  <si>
    <t>kranik trójdrożny Luer Lock</t>
  </si>
  <si>
    <t>krajnik trójdrożny z drenem 25cm Luer Lock, apirogenny, nietoksyczny, 7,5 x 200</t>
  </si>
  <si>
    <t>szyna Zimmera 400 x 20</t>
  </si>
  <si>
    <t>serweta chirurgiczna niejałowa 210 x 160cm (1op=20szt) Matodrape TMS, niebieska</t>
  </si>
  <si>
    <t>serweta chirurgiczna niejałowa 160 x 90cm (1op=25szt) Matodrape TMS, niebieska</t>
  </si>
  <si>
    <t>serweta operacyjna sterylna 80 x 80cm  2-warstwowa z warstwą chłonną</t>
  </si>
  <si>
    <t>serweta z flizeliny 210 x 160cm</t>
  </si>
  <si>
    <t>papier VSG - Mitsubitshi - 61 B,  110 mm x 20 m</t>
  </si>
  <si>
    <t>papier do EKG Ascard  A4/B56 112 x 25mm z nadrukiem</t>
  </si>
  <si>
    <t>papier do EKG Ascard B5 58 x 25mm</t>
  </si>
  <si>
    <t>papier do EKG Ascard B5 60 x 25mm</t>
  </si>
  <si>
    <t>papier EKG ascard 112x25</t>
  </si>
  <si>
    <t>papier do EKG Heart Screen 80 x 30mm</t>
  </si>
  <si>
    <t>papier do USG Sony typ Normal UPP-110Sx20 termiczny bez nadruku</t>
  </si>
  <si>
    <t xml:space="preserve">Papier do Aparatu EKG MR RED </t>
  </si>
  <si>
    <t xml:space="preserve">Papier  do Aparatu EKG  BTL </t>
  </si>
  <si>
    <t>papier do EKG Zoll M-Series</t>
  </si>
  <si>
    <t>papier do defibrylatora Zoll M-Series 90x90</t>
  </si>
  <si>
    <t>papier do KTG SRF618B</t>
  </si>
  <si>
    <t>papier KTG Oxford rozm. 143x150mm</t>
  </si>
  <si>
    <t>Papier do Aparatu  Kardiotokograf COROMETRICS 152x90x(150-160), termiczny z nadrukiem</t>
  </si>
  <si>
    <t>Papier do Aparatu Kardiotokograf CADENCE 112x90x150 termiczny z nadrukiem</t>
  </si>
  <si>
    <t>papier do EKG Lifepack z nadrukiem 107mm x 23m</t>
  </si>
  <si>
    <t>Papier EKG HP M1709A  rozm. 210x300x200mm</t>
  </si>
  <si>
    <t>Papier EKG Schiller AT-2 rozm. 210x280x215mm</t>
  </si>
  <si>
    <t>komplet do cięcia cesarskiego</t>
  </si>
  <si>
    <t>kpl</t>
  </si>
  <si>
    <t>komplet obłożeń uniwersalnych</t>
  </si>
  <si>
    <t xml:space="preserve">komplet do biodra </t>
  </si>
  <si>
    <t>zestaw do drenażu jamy bębenkowej ucha środkowego typ I 0,9mm</t>
  </si>
  <si>
    <t>klipsy do laparoskopii</t>
  </si>
  <si>
    <t>mikroostrza do paracentezy</t>
  </si>
  <si>
    <t>rurka tracheostomijna z jednym balonem rozm. 6</t>
  </si>
  <si>
    <t>rurka tracheostomijna z jednym balonem rozm. 6,5</t>
  </si>
  <si>
    <t>rurka tracheostomijna z jednym balonem rozm. 7</t>
  </si>
  <si>
    <t>rurka tracheostomijna z jednym balonem rozm. 7,5</t>
  </si>
  <si>
    <t>rurka tracheostomijna z jednym balonem rozm. 8</t>
  </si>
  <si>
    <t>rurka tracheostomijna z jednym balonem rozm. 8,5</t>
  </si>
  <si>
    <t>folia osłonowa na przewody Camera Cover</t>
  </si>
  <si>
    <t>cewnik do emboloktomii rozm. 4</t>
  </si>
  <si>
    <t>cewnik do emboloktomii rozm. 5</t>
  </si>
  <si>
    <t>cewnik do emboloktomii rozm. 6</t>
  </si>
  <si>
    <t>cewnik do emboloktomii rozm. 7</t>
  </si>
  <si>
    <t>cewnik do emboloktomii rozm. 8</t>
  </si>
  <si>
    <t>zgłębnik do tamowania krwotoków z jamy nosowej L80</t>
  </si>
  <si>
    <t>zgłębnik do tamowania krwotoków z jamy nosowej P80</t>
  </si>
  <si>
    <t>zgłębnik do tamowania krwotoków z jamy nosowej L90</t>
  </si>
  <si>
    <t>rurka tracheostomijna z wkładem wymiennym z polip. rozm. 6</t>
  </si>
  <si>
    <t>rurka tracheostomijna z wkładem wymiennym z polip. rozm. 7</t>
  </si>
  <si>
    <t>rurka tracheostomijna z wkładem wymiennym z polip. rozm. 8</t>
  </si>
  <si>
    <t>rurka tracheostomijna z wkładem wymiennym z polip. rozm. 9</t>
  </si>
  <si>
    <t>obwody oddechowe do respiratora</t>
  </si>
  <si>
    <t>obwody oddechowe do aparatów do znieczuleń dla dorosłych</t>
  </si>
  <si>
    <t>obwody oddechowe do aparatów do znieczuleń dla dzieci</t>
  </si>
  <si>
    <t>przetworniki do krwawego pomiaru ciśnienia (OCŻ)</t>
  </si>
  <si>
    <t>przetworniki do rzutu serca</t>
  </si>
  <si>
    <t>filtry do respiratora Evolution</t>
  </si>
  <si>
    <t>zestaw do punkcji opłucnej</t>
  </si>
  <si>
    <t>łącznik karbowany prosty "martwa przestrzeń" sterylny 15/22mm</t>
  </si>
  <si>
    <t>zestaw uzupełniający do przedskórnej tracheostomii metoda Griggsa, rozm. 8,0</t>
  </si>
  <si>
    <t>zestaw uzupełniający do przedskórnej tracheostomii metoda Griggsa, rozm. 9,0</t>
  </si>
  <si>
    <t>filtry bakteryjne jednorazowe do ssaka Medela</t>
  </si>
  <si>
    <t>filtr do ssaka NEW ASKIR  30</t>
  </si>
  <si>
    <t>pokrywki do zabezpieczenia przed przepełnianiem do ssaków Medela</t>
  </si>
  <si>
    <t>zestaw do ogrzewania płynów Fluido</t>
  </si>
  <si>
    <t>maski jednorazowe do wentylacji</t>
  </si>
  <si>
    <t>prowadnica do intubacji</t>
  </si>
  <si>
    <t>maski krtaniowe</t>
  </si>
  <si>
    <t>linia próbkująca do kapnografii</t>
  </si>
  <si>
    <t>zestaw do drenażu opłucnej 1-butlowy</t>
  </si>
  <si>
    <t>zestaw do drenażu opłucnej 2-butlowy</t>
  </si>
  <si>
    <t>taśma do korekcji wysiłkowego nietrzymania moczu</t>
  </si>
  <si>
    <t>strzykawka automatyczna 200 ml</t>
  </si>
  <si>
    <t>przedłużacze do strzykawki automatycznej</t>
  </si>
  <si>
    <t>kołnierz dla dorosłych</t>
  </si>
  <si>
    <t>kołnierz dla dzieci</t>
  </si>
  <si>
    <t>rurka krtaniowa LT-D rozm. 3</t>
  </si>
  <si>
    <t>rurka krtaniowa LT-D rozm. 4</t>
  </si>
  <si>
    <t>rurka krtaniowa LT-D rozm. 5</t>
  </si>
  <si>
    <t>łyżki światłowodowe j.u.  Mac 3</t>
  </si>
  <si>
    <t>łyżki światłowodowe j.u.  Mac 4</t>
  </si>
  <si>
    <t>jednorazowy zestaw do konikotomii</t>
  </si>
  <si>
    <t>zestaw do centralnego wkłucia z dostępu obwodow.</t>
  </si>
  <si>
    <t>zestaw do drenażu opłucnej</t>
  </si>
  <si>
    <t>zestaw do konikopunkcji Quicktrach dla dorosłych, kaniula 4,0mm</t>
  </si>
  <si>
    <t>szyna Kramera</t>
  </si>
  <si>
    <t>zestaw podstawowy do nadłonowego drenażu pęcherza z balonowym cewnikiem o prostej końcówce wykonanym z silikonu – Cystofix</t>
  </si>
  <si>
    <t>podkład ochronno-higieniczny na rolce 50 x 50mm zielony</t>
  </si>
  <si>
    <t>prześcieradło w rolce 60x60</t>
  </si>
  <si>
    <t>maska z nebulizatorem</t>
  </si>
  <si>
    <t>rękawica myjąco-dezynfekująca (1op=20szt)</t>
  </si>
  <si>
    <t>myjka j.u. (1op=100szt)</t>
  </si>
  <si>
    <t>pościel z flizeliny j.u. (komplet:  poszewka na poduszkę , poszwa i prześcieradło)</t>
  </si>
  <si>
    <t>taśma do autoklawu pary wodnej ze wskaźnikiem</t>
  </si>
  <si>
    <t>koc termoizolacyjny</t>
  </si>
  <si>
    <t>szczypce biopsyjne jednorazowe owalne, bez igły, śr. 2,4mm do kanału operacyjnego 2,8mm, dł. 230cm</t>
  </si>
  <si>
    <t>owalna pętla do polipektomii, śr.narzędzia 2,4mm,  do kanału 2,8mm, dł. 230cm, śr.pętli 10mm</t>
  </si>
  <si>
    <t>rurka tracheostomijna z mankietem niskociśnieniowym 6</t>
  </si>
  <si>
    <t>rurka tracheostomijna z mankietem niskociśnieniowym 9</t>
  </si>
  <si>
    <t xml:space="preserve">stapler laparoskopowy 60, łamany </t>
  </si>
  <si>
    <t xml:space="preserve">stapler laparoskopowy 60, prosty </t>
  </si>
  <si>
    <t xml:space="preserve">stapler laparoskopowy 45 prosty </t>
  </si>
  <si>
    <t>stapler contur</t>
  </si>
  <si>
    <t xml:space="preserve">stapler okrżny  standard </t>
  </si>
  <si>
    <t>ładunek do staplera 60</t>
  </si>
  <si>
    <t>ładunek do staplera 45</t>
  </si>
  <si>
    <t xml:space="preserve">Sils port </t>
  </si>
  <si>
    <t>silkospray</t>
  </si>
  <si>
    <t>trokary jednorazowe 12</t>
  </si>
  <si>
    <t>testy chemiczne paskowe ( para ) do sterylizacji formaldehydowej  a =250</t>
  </si>
  <si>
    <t>testy arkuszowe Bovie-Dick</t>
  </si>
  <si>
    <t>testy do myjki Des-check 93 °C</t>
  </si>
  <si>
    <t>testy do myjki Lad-check STF</t>
  </si>
  <si>
    <t xml:space="preserve">wskaźnik biologiczny do autoklawu parowego </t>
  </si>
  <si>
    <t>włóknina zielona 90x90</t>
  </si>
  <si>
    <t>włóknina zielona 100x100</t>
  </si>
  <si>
    <t>włóknina zielona 60x60</t>
  </si>
  <si>
    <t>taśma neutralna 19 mm</t>
  </si>
  <si>
    <t xml:space="preserve">taśma do sterylizacji parowej </t>
  </si>
  <si>
    <t xml:space="preserve">szczoteczka chirurgiczna j. uz. bez detergentu </t>
  </si>
  <si>
    <t xml:space="preserve">staza gumowa </t>
  </si>
  <si>
    <t>zestaw do drenażu klatki   piersiowej 2200ml. Zregulacją ssania</t>
  </si>
  <si>
    <t xml:space="preserve">pokrowiec na przewod , Tubus </t>
  </si>
  <si>
    <t xml:space="preserve">zestaw do autotransfuzji </t>
  </si>
  <si>
    <t xml:space="preserve">zamkniety system do odsysania 72 godziny </t>
  </si>
  <si>
    <t>serweta z nitką radiacyjną , nie sterylna  45x45  a=25</t>
  </si>
  <si>
    <t>Test Bowe-Dick do kontroli sterylizatorów parowych z próżnia wstępną, zestaw: arkusze BD + serwety polipropylenowe 25-krotnego użytku, do klamry stalowej typu Lantor Cube (SPS MEDICAL). Zestaw zgodny z normą PN EN 867–4 klasa B</t>
  </si>
  <si>
    <t>zest</t>
  </si>
  <si>
    <t>Zestaw do kaniulacji dużych naczyń metodą Seldingera, dwuświatłowy, zawierający cewnik dł. 20cm 7F o średnicy kanałów 16/16G, igłę typu V (możliwość wprowadzania prowadnicy bez odłączania strzykawki), odporną na zaginanie prowadnicę wykonana z rdzenia niklowo tytanowego, możliwość kontroli cewnika w trakcie zakładania pod kontrolą EKG</t>
  </si>
  <si>
    <t>Termometr elektroniczny</t>
  </si>
  <si>
    <t>Podkład podfoliowany j.u. 51cm x 80cm  lub 60cm x 80cm (a' 50 szt.)</t>
  </si>
  <si>
    <t>Zestaw radioprzeziernego trokara jednorazowego użytku z obturatorem jednorazowego użytku 5-10 mm i 2 rękawami radioprzeziernymi 10 mm     (zestaw: 2 kaniule + 1 grot)</t>
  </si>
  <si>
    <t>Zestaw radioprzeziernego trokara jednorazowego użytku z obturatorem jednorazowego użytku 5 mm i 2 rękawami radioprzeziernymi 5 mm   (zestaw:        2 kaniule + 1 grot)</t>
  </si>
  <si>
    <t>Zestaw do lewatywy pojemność 1750 ml lub 1700 ml - miękka końcówka</t>
  </si>
  <si>
    <t>Jednorazowa prowadnica do  trudnych intubacji, elastyczna, z wygiętym końcem,  z przewodem na całej długości, umożliwiającym podanie tlenu, rozmiar 15Ch, długość 70 cm</t>
  </si>
  <si>
    <t>Dren brzuszny CH-32</t>
  </si>
  <si>
    <t>Dren brzuszny CH-34</t>
  </si>
  <si>
    <t>Dren brzuszny CH-36</t>
  </si>
  <si>
    <t>Przyrząd do szybkiego przetaczania krwi z odpowietrznikiem on-off  w opakowaniu kartonowym nie większym niż 200 szt.</t>
  </si>
  <si>
    <t>Filtry papierowe do kontenerów sterylizacyjnych firmy Aesculap, okrągłe, średn. 190 mm, ze wskaźnikiem procesu sterylizacji, opak. 100 szt."</t>
  </si>
  <si>
    <t>Aplikator typu minispike do pobierania i przygotowywania leków, zawierający filtr antybakteryjny 0,45µm, posiadający nieruchomą osłonę otaczającą nasadkę łączącą ze strzykawką oraz samozamykajacą się zatyczkę portu</t>
  </si>
  <si>
    <t>Przyrząd do precyzyjnego przetaczania płynów  typu EXADROP wyposażony w regulator w formie karbowanego pokrętła z możliwością obsługi jedną ręką oraz dren o długości min.150 cm.</t>
  </si>
  <si>
    <t>Pompka ręczna - zestaw do szybkiego przetaczania krwi: biureta 10kr. /ml; filtr 170 mikronów; zacisk rolkowy do regulacji szybkości przepływu; zacisk szczelinowy do zamykania przepływu; 1 port do igły;  długość 213 cm.</t>
  </si>
  <si>
    <t>Filtr oddechowy z wymiennikiem ciepła i wilgoci z portem do kapnografii, czysty mikrobiologocznie, sterylny</t>
  </si>
  <si>
    <t>Filtr oddechowy bez wymiennika ciepła i wilgoci z portem do kapnografii, czysty mikrobiologocznie, sterylny</t>
  </si>
  <si>
    <t xml:space="preserve">Układ oddechowy, anestetyczny o kompresji długości 0.42 - 2m, trzecia rura o długości po rozciągnięciu do 1.5m, worek oddechowy 2 lub 3 litrowy, łącznik w zestawie </t>
  </si>
  <si>
    <t>worki na zwłoki</t>
  </si>
  <si>
    <t>miska nerkowata plastikowa duża 28 cm</t>
  </si>
  <si>
    <t>kaczka sanitarna plastikowa</t>
  </si>
  <si>
    <t>basen sanitarny plastikowy</t>
  </si>
  <si>
    <t>CZUJNIK TLENU O  NR-OOM201</t>
  </si>
  <si>
    <t>dren uniwersalny nie sterylny o stałym przekroju, z łącznikami co 90cm (1szt=30mb)</t>
  </si>
  <si>
    <t>igła do nakłuć lędźwiowych KD-FINE G22 0,7x40 (KDM)</t>
  </si>
  <si>
    <t>JEDNORAZOWY STAPLER CHIRURGICZNY-ŁAMANA GŁÓWKA, DŁ. NOGI ZSZYWKI 4,8mm NR-29</t>
  </si>
  <si>
    <t>JEDNORAZOWY STAPLER CHIRURGICZNY-ŁAMANA GŁÓWKA, DŁ. NOGI ZSZYWKI 4,8mm NR-33</t>
  </si>
  <si>
    <t>JEDNORAZOWY STAPLER CHIRURGICZNY-ŁAMANA GŁÓWKA, DŁ. NOGI ZSZYWKI 4,8mm NR-24</t>
  </si>
  <si>
    <t>JEDNORAZOWY STAPLER CHIRURGICZNY-ŁAMANA GŁÓWKA, DŁ. NOGI ZSZYWKI 4,8mm NR-31</t>
  </si>
  <si>
    <t>MASKA TLENOWA Z NEBULIZATOREM I DRENEM  ROZ-S DLA DZIECI</t>
  </si>
  <si>
    <t>maska wirusobójcza Viroblock (1op=25szt)</t>
  </si>
  <si>
    <t>PUNKT POBORU TLENU STARA AGA WERSJA-B</t>
  </si>
  <si>
    <t>POJEMNIK RB 9 (DO DOZOWNIKA TLENU  TYP-A -21/ II  )  (BUTELKA )</t>
  </si>
  <si>
    <t>blok</t>
  </si>
  <si>
    <t>PAPIER TERMOCZUŁY DO EKG  ROZ-49x30</t>
  </si>
  <si>
    <t>PAPIER DO KTG SONICAID  143X150X300</t>
  </si>
  <si>
    <t>pencil do koagulacji do zabiegów chirurgicznych do aparatu Valleylab E2100KIT</t>
  </si>
  <si>
    <t>PAPIER KTG BD-4000/STD</t>
  </si>
  <si>
    <t>PAPIER DO EKG EDAN 601C/110/140</t>
  </si>
  <si>
    <t>pętle do polipektomii PFS 01-01023230 roz-10mm</t>
  </si>
  <si>
    <t>pętle do polipektomii PFS 01-01523230 roz-15mm</t>
  </si>
  <si>
    <t>pętle do polipektomii PFS 01-02423230 roz-24mm</t>
  </si>
  <si>
    <t>PĘTLE MIGDAŁKOWE OM757R (1opak=100szt )</t>
  </si>
  <si>
    <t>płytka nosowa silikonowa 70x50mm, grubość 1,0mm</t>
  </si>
  <si>
    <t>przedłużacz obwodu Altech karbowany AL.-65409</t>
  </si>
  <si>
    <t>POJEMNIK DO DOBOWEJ ZBIÓRKI MOCZU 2 L Z POKRYWKĄ (TULIPAN )</t>
  </si>
  <si>
    <t>PROWADNICA DO RUREK INTUBACYJNYCH  ROZ- 2,0</t>
  </si>
  <si>
    <t>PROWADNICA DO RUREK INTUBACYJNYCH  ROZ- 5,0</t>
  </si>
  <si>
    <t>PROWADNICA DO RUREK INTUBACYJNYCH  ROZ- 3,0</t>
  </si>
  <si>
    <t>PROWADNICA DO RUREK INTUBACYJNYCH  ROZ- 4,0</t>
  </si>
  <si>
    <t>rurka intubacyjna bez mankietu nr3,0</t>
  </si>
  <si>
    <t>rurka intubacyjna bez mankietu nr4,0</t>
  </si>
  <si>
    <t>rurka intubacyjna bez mankietu nr4,5</t>
  </si>
  <si>
    <t>rurka intubacyjna bez mankietu nr3,5</t>
  </si>
  <si>
    <t>SÓL W  TABLETKACH  WOREK 25KG (1op=25kg )</t>
  </si>
  <si>
    <t>stapler tytanowy okrężny rozm. 33/34</t>
  </si>
  <si>
    <t>szczotka chirurgiczna do mycia rąk bez detergentu Dispomedic</t>
  </si>
  <si>
    <t>wkłady do strzykawki automatycznej 200ml (pojedyńcze)</t>
  </si>
  <si>
    <t>zestaw do biopsji wątroby Hepax Kit</t>
  </si>
  <si>
    <t>ZESTAW OPERACYJNY RĘKA/NOGA  DO ZABIEGÓW ORTOPEDYCZNYCH</t>
  </si>
  <si>
    <t>KASETA FLUIDO SA200 STANDARDOWA DO 400ml/min</t>
  </si>
  <si>
    <t>JEDNORAZOWE CZUJNIKI SPO2 KOMPATYBILNE Z NELLCOR OPASKA NA RZEP DLA WCZEŚNIAKÓW I NOWORODKOW</t>
  </si>
  <si>
    <t>LUSTRO KRTANIOWE Z UCHWYTEM  NR-5- 20mm</t>
  </si>
  <si>
    <t>ROLKI OFFSETOWE PASACO ROZ-76mmx25m</t>
  </si>
  <si>
    <t>ZESTAW GŁÓWNY PLUM SET FILTR 15um W KOMORZE KONTROLI WZROKOWEJ, PORT TYPU-Y  z FABRYCZNYM NAKŁUCIEM,272cm</t>
  </si>
  <si>
    <t>serweta operacyjna sterylna 75 x 90cm  2-warstwowa z warstwą chłonną</t>
  </si>
  <si>
    <t>SERWETA OPERACYJNA STERYLNA Z DZIURĄ  ROZ-90X75cm</t>
  </si>
  <si>
    <t>Podkład j.u. 60 x 90 TENA BED NORMAL</t>
  </si>
  <si>
    <t>Cewnik THORAX z kontrastem RTG niepirogenny z trokarem rozm. 24</t>
  </si>
  <si>
    <t>Cewnik THORAX z kontrastem RTG niepirogenny z trokarem rozm. 28</t>
  </si>
  <si>
    <t>Cewnik THORAX z kontrastem RTG niepirogenny z trokarem rozm. 32</t>
  </si>
  <si>
    <t>Cewnik THORAX z kontrastem RTG niepirogenny z trokarem rozm. 36</t>
  </si>
  <si>
    <t>Plaster do kaniul BEROTAPE</t>
  </si>
  <si>
    <t>NEOFLON 0,7x19 24G żółty becton dickinson</t>
  </si>
  <si>
    <t>NEOFLON 0,6x19 26G fioletowy becton dickinson</t>
  </si>
  <si>
    <t>Zatyczka do cewnika  SPIGOT-II sterylna</t>
  </si>
  <si>
    <t>woda kenndal 0,5l sterylna do inhalacji</t>
  </si>
  <si>
    <t xml:space="preserve">przewód do cystoskopu podwójny </t>
  </si>
  <si>
    <t>cewnik dufour tródr.18</t>
  </si>
  <si>
    <t>cewnik dufour tródr.20</t>
  </si>
  <si>
    <t>cewnik dufour trójdr 22</t>
  </si>
  <si>
    <t>filtr do ssaka askir 30</t>
  </si>
  <si>
    <t>zestaw do artroskopii kolana</t>
  </si>
  <si>
    <t>system zamknęty 72 godz.</t>
  </si>
  <si>
    <t>osłona na przewody 120x120 kula</t>
  </si>
  <si>
    <t>zestaw do kaniulacji żył centralnych 3-światłowe z powłoką antybakt</t>
  </si>
  <si>
    <t>test ureazowy Helicobacter pyrolii</t>
  </si>
  <si>
    <t>RESPIFLO 325 ML woda do inhalacji</t>
  </si>
  <si>
    <t>Dane oferenta</t>
  </si>
  <si>
    <t>Nazwa firmy</t>
  </si>
  <si>
    <t xml:space="preserve">Adres </t>
  </si>
  <si>
    <t>NIP:</t>
  </si>
  <si>
    <t>REGON:</t>
  </si>
  <si>
    <t>Tel. kontraktowy</t>
  </si>
  <si>
    <t>Adres e-mail:</t>
  </si>
  <si>
    <t>Łączna wartość przedmiotu zamówienia:</t>
  </si>
  <si>
    <t>Ilość pozycji</t>
  </si>
  <si>
    <t>RAZEM:</t>
  </si>
  <si>
    <t>Termin płatności:</t>
  </si>
  <si>
    <t>Pieczątka i podpis oferenta:</t>
  </si>
  <si>
    <t>Rękawice</t>
  </si>
  <si>
    <t>Odzież ochronna</t>
  </si>
  <si>
    <t>Pojemniki i worki</t>
  </si>
  <si>
    <t>Elektrody</t>
  </si>
  <si>
    <t>Igły</t>
  </si>
  <si>
    <t>Cewniki</t>
  </si>
  <si>
    <t>Zgłębniki</t>
  </si>
  <si>
    <t>Dreny i kanki</t>
  </si>
  <si>
    <t>Papiery EKG, EEG, USG, KTG</t>
  </si>
  <si>
    <t>Kaniule i venflony</t>
  </si>
  <si>
    <t>Ostrza</t>
  </si>
  <si>
    <t>Rurki</t>
  </si>
  <si>
    <t>Strzykawki</t>
  </si>
  <si>
    <t>Sondy</t>
  </si>
  <si>
    <t>Staplery</t>
  </si>
  <si>
    <t>Przyrządy do infuzji, transfuzji</t>
  </si>
  <si>
    <t>Maski</t>
  </si>
  <si>
    <t>Podkłady, prześcieradła, serwety</t>
  </si>
  <si>
    <t>Sterylizacja</t>
  </si>
  <si>
    <t>Opatrunki</t>
  </si>
  <si>
    <t>Filtry</t>
  </si>
  <si>
    <t>Pozostałe</t>
  </si>
  <si>
    <t>Ginekologia</t>
  </si>
  <si>
    <t>Cena jedn. netto</t>
  </si>
  <si>
    <t>Wartość netto</t>
  </si>
  <si>
    <t>% VAT</t>
  </si>
  <si>
    <t>Wartość brutto</t>
  </si>
  <si>
    <t>worek do zbiórki moczu z zaworem spustowym typu T, syterylny 2000ml/90cm</t>
  </si>
  <si>
    <t>elektroda EKG H91SSG Covidien</t>
  </si>
  <si>
    <t>ELEKTRODA NEUTRALNA JEDNORAZOWA EMED SAFE HYDROŻEL DZIELONA DLA DOROSŁYCH I DZIECI 176x122mm.110cm2/ (OP-10x5szt )</t>
  </si>
  <si>
    <t>igła do znieczulenia podpajęczynówkowego pencil-point25Gx120mm z igłą prowadzącą20Gx38mm</t>
  </si>
  <si>
    <t>igła do znieczulenia podpajęczynówkowego pencil-point26Gx120mm z igłą prowadzącą20Gx38mm</t>
  </si>
  <si>
    <t>IGŁA DO ASPIRACJI SZPIKU 15G,10/75MM</t>
  </si>
  <si>
    <t xml:space="preserve">IGŁA DOSZPIKOWA BIG” APARAT AUTOMATYCZNY” PEDIATRI 18G,23.6mm 0.93 TROKAR/IGŁA  TYPU-LUER LOCK IGŁA WOLNA  OD PIROGENU  </t>
  </si>
  <si>
    <t>IGŁA DO OSTRZYKNIĘĆ  25G IGŁA-0,5mm SREDNICA 2,3mm  DŁUGOŚĆ IGŁY 230cm</t>
  </si>
  <si>
    <t>IGŁA DOSZPIKOWA BIG” APARAT AUTOMATYCZNY” PEDIATRI (18G,23.6mm(0,93”) TROKAR/IGŁA TYPU-LUER LOCK IGŁA WOLNA OD PIROGENU</t>
  </si>
  <si>
    <t>JEDNORAZOWE URZĄDZENIE DO BIOPSJI MAXCORE WRAZ Z IGŁĄ 16GX160mm, GŁĘBOKOŚĆ PENETRACJI22mm</t>
  </si>
  <si>
    <t>JEDNORAZOWY PRZYRZĄD DO BIOPSJI MAXCORE 14GX16cm GŁĘBOKOŚĆ PENETRACJI  22mm</t>
  </si>
  <si>
    <t xml:space="preserve">zestaw unico do bezpiecznej punkcji opłucnej z igłą Varessa i cewnikiem rozm. 12 </t>
  </si>
  <si>
    <t xml:space="preserve">ZATYCZKA KANAŁU BIOPSYJNEGO </t>
  </si>
  <si>
    <t>zestaw do nakłucia lędźwiowego (1op=24szt)</t>
  </si>
  <si>
    <t>zestaw do wkłucia centralnego  (1op=33)</t>
  </si>
  <si>
    <t>ZESTAW DO ZNIECZULENIA ZO Mini 1  16G/8 cm Z LOCKIT PLUS</t>
  </si>
  <si>
    <t>CEWNIK FOLEJA -LATEKS (100% POKRYTY SILIKONEM Z PROWADNICĄ ) ROZ-10</t>
  </si>
  <si>
    <t>CEWNIK DO PODAWANIA TLENU DLA DOROSŁYCH  DŁ-500cm  (WĄSY )</t>
  </si>
  <si>
    <t>cewnik Foleya silikonowy 100% powlekany srebrem, 5ml 2-drożny rozm. 20 COVIDIEN</t>
  </si>
  <si>
    <t xml:space="preserve">CEWNIK DIALIZACYJNY HAEMOCAT SIGNO  12FX 7 17cm </t>
  </si>
  <si>
    <t xml:space="preserve">CEWNIK DIALIZACYJNY HAEMOCAT SIGNO  12FX 8  20cm </t>
  </si>
  <si>
    <t xml:space="preserve">PRZEWÓD TLENOWY – DREN TLENOWY  (2,1m ) </t>
  </si>
  <si>
    <t>papier do EKG książka "Z" 210x300x200XHP</t>
  </si>
  <si>
    <t>PAPIER DO KTG Z-90mmx90mm(200hojas/sheets)</t>
  </si>
  <si>
    <t>wymiennik ciepła i wilgoci do rurek tracheostomijnych Tchermovent 1200 (kominki)</t>
  </si>
  <si>
    <t xml:space="preserve">uzupełniający zestaw do przeskórnej tracheostomii metodą Griggsa z rurka z odsysaniem znad mankietu rozm. 7,0 </t>
  </si>
  <si>
    <t xml:space="preserve">STRZYKAWKA 100ml Z DOŁĄCZONYM ŁĄCZNIKIEM LUER STERYLNA-NIEPIROGENNA </t>
  </si>
  <si>
    <t>PRZEWÓD INFUZYJNY ZGODNY PRZEDŁUZANIA UKŁADÓW INFUZYJNYCH I TRANSFUZYJNYCH  DŁ-125CM   (KRANIK TRUJDROŻNY Z PRZEDŁUŻACZEM DŁ-125CM )</t>
  </si>
  <si>
    <t xml:space="preserve">NEBULIZATOR Z ŁĄCZNIKIEM </t>
  </si>
  <si>
    <t xml:space="preserve">ZESTAW SERWET DO LAPAROSKOPII NR 1 </t>
  </si>
  <si>
    <t xml:space="preserve">SERWETA DO LAPAROSKOPI </t>
  </si>
  <si>
    <t xml:space="preserve">ZESTAW SERWET DO LAPAROSKOPII NR 1-IF  </t>
  </si>
  <si>
    <t xml:space="preserve">ZESTAW DO CIĘCIA CESARSKIEGO </t>
  </si>
  <si>
    <t>ZESTAW DO CIĘCIA CESARSKIEGO</t>
  </si>
  <si>
    <t>POKROWIEC FOLIOWY NA GUMCE NA MATERAC   A 10  ROZ-210X90   1op=10szt</t>
  </si>
  <si>
    <t>ZESTAW DO OPERACJI GINEKOLOGICZNYCH DOLNYCH  Z NOGAWICAMI</t>
  </si>
  <si>
    <t>OBŁOŻENIE ORTOPEDYCZNE NR-2   230X300 Z OTWOREM 3,5 ALPHATEX STANDARD</t>
  </si>
  <si>
    <t>OBŁOŻENIE ORTOPEDYCZNE NR-1  150X180 Z OTWOREM 3,5 ALPHATEX STANDARD</t>
  </si>
  <si>
    <t>taśma do autoklawu TAS-19X55, 19szt</t>
  </si>
  <si>
    <t xml:space="preserve">FILTR ANTYBAKTERYJNY DO SSAKÓW   ASKIR 30 </t>
  </si>
  <si>
    <t xml:space="preserve">ZESTAW POŁOZNICZY JEDNORAZOWY     </t>
  </si>
  <si>
    <t xml:space="preserve">JEDNORAZOWY WKŁAD DO WSTRZYKIWANIA  MARK V pro Vis (MEDRAD PRO-VIS STERILE DISPOSABLE SYRINGE 150ml&amp;QFT </t>
  </si>
  <si>
    <t xml:space="preserve">LINIA POMIAROWA GAZOWA                        </t>
  </si>
  <si>
    <t>PRÓŻNIOCIĄG POŁOŻNICZY/CSL10058 (MYSTIC II BELL CUP )</t>
  </si>
  <si>
    <t xml:space="preserve">ZESTAW DO PARA/TORACENTEZY Z 3 IGŁAMI,KRANIKIEM TRUJDROŻNYM,2L WORKIEM I STRZYKAWKĄ 60ml ROZMIARY IGIEŁ:14G,16G,18G, DŁ-80mm </t>
  </si>
  <si>
    <t xml:space="preserve">AMNICATOR  </t>
  </si>
  <si>
    <t>przedłużacz ze złączem obrotowym</t>
  </si>
  <si>
    <t xml:space="preserve">ZESTAW DO MONITOROWANIA CIŚNIENIA </t>
  </si>
  <si>
    <t xml:space="preserve">ZŁĄCZKI DO KAPNOMETRU  EMMA  </t>
  </si>
  <si>
    <t xml:space="preserve">TASMA PODCEWKOWA ROZ-450X11mm ALBIS SLING  </t>
  </si>
  <si>
    <t xml:space="preserve">Nazwa handlowa </t>
  </si>
  <si>
    <t>Prodcent</t>
  </si>
  <si>
    <t>Konkurs na zakup materiałów jednorazowych</t>
  </si>
  <si>
    <t>Gaza bawełniana szer.90cm, 17 nitkowa,klasa II a reguła 7</t>
  </si>
  <si>
    <t>mb</t>
  </si>
  <si>
    <t>Gaza bawełniana 1m2 jałowa 13 nitk.,klasa II a reguła 7</t>
  </si>
  <si>
    <t>szt.</t>
  </si>
  <si>
    <t>Gaza bawełniana 1/2m2 jałowa 13nitk.,klasa II a reguła 7</t>
  </si>
  <si>
    <t>Kompresy niejałowe 8-warstwowe,podwijane brzegi,13-nitkowe 5x5cmx100szt.,klasa II a reguła 7</t>
  </si>
  <si>
    <t>op.</t>
  </si>
  <si>
    <t>Kompresy niejałowe 8-warstwowe,podwijane brzegi,13-nitkowe 7,5x7,5cmx100szt.,klasa II a reguła 7</t>
  </si>
  <si>
    <t>Kompresy niejałowe 8-warstwowe,podwijane brzegi,13-nitkowe 10x10cmx100szt., klasa II a reguła 7</t>
  </si>
  <si>
    <t>Kompresy jałowe 8-warstwowe,podwijane brzegi,17-nitkowe 7,5x7,5cm a 3 szt sterylizacja parą wodną</t>
  </si>
  <si>
    <t>Kompresy jałowe 8-warstwowe,podwijane brzegi,17-nitkowe 10x10cm, a 3 szt.sterylizacja parą wodną</t>
  </si>
  <si>
    <t>Kompresy jałowe 8-warstwowe,podwijane brzegi,17-nitkowe 5x5cm, a 3 szt sterylizacja parą wodną</t>
  </si>
  <si>
    <t>Lignina arkusze 40x60cm bielona</t>
  </si>
  <si>
    <t>kg.</t>
  </si>
  <si>
    <t>Opaska dziana pakowana pojedyńczo, 5cmx4m</t>
  </si>
  <si>
    <t>Opaska dziana pakowana pojedyńczo 10cmx4m</t>
  </si>
  <si>
    <t>Opaska dziana pakowana pojedyńczo 15cmx4m</t>
  </si>
  <si>
    <t>Opaska elastyczna tkana z zapinką wewnątrz indywidualnego opakowania,pakowana pojedyńczo ,10cmx5m.</t>
  </si>
  <si>
    <t>Opaska elastyczna tkana z zapinką wewnątrz indywidualnego opakowania,pakowana pojedyńczo 12cmx5m.</t>
  </si>
  <si>
    <t>Opaska elastyczna tkana z zapinką wewnątrz indywidualnego opakowania,pakowana pojedyńczo 15cmx5m .</t>
  </si>
  <si>
    <t>Opaska gipsowa, czas wiązania do 5 minut,nośnik (opaska) pokryty obustronnie masą gipsową, 14-15cmx3m</t>
  </si>
  <si>
    <t>Opaska gipsowa,czas wiązania do 5 minut,nośnik (opaska) pokryty obustronnie masą gipsową, 12cmx3m</t>
  </si>
  <si>
    <t>Opaska gipsowa,czas wiązania do 5 minut,nośnik (opaska) pokryty obustronnie masą gipsową, 10cmx3m</t>
  </si>
  <si>
    <t>Opaska wyściełająca z waty 10cmx3m</t>
  </si>
  <si>
    <t>Opaska wyściełająca z waty 12cmx3m</t>
  </si>
  <si>
    <t>Opaska wyściełająca z waty 15cmx3m</t>
  </si>
  <si>
    <t>Wata opatrunkowa, bawełniano - wiskozowa a  500g</t>
  </si>
  <si>
    <t>Przylepiec z białego sztucznego jedwabiu z ząbkowanymi brzegami, dający się dzielić w poprzek bez użycia nożyczek, na szpulce, przepuszczalny dla powietrza i pary wodnej,wodoodporny, nie absorbuje promieni Rtg, z klejem z syntetycznego kauczuku, 2,5cm x 5-10m</t>
  </si>
  <si>
    <t>Przylepiec na porowatej przezroczystej folii hipoalergiczny, pokryty klejem akrylowym, przepuszczalny dla powietrza i pary wodnej, dający się dzielić wzdłuż i wszerz bez użycia nożyczek, na szpulce, 2,5cm x 5-10m</t>
  </si>
  <si>
    <t>Włókninowy przylepiec chirurgiczny 10cmx10m,przepuszczający powietrze i parę wodną, łatwy w użyciu poprzez faliście wytłaczany przekrój papieru zabezpieczającego warstwę kleju, z podziałką 1cm2, dobra lepkość, wodoodporny nie powodujący odklejania się pod wpływem płynów ustrojowych.</t>
  </si>
  <si>
    <t xml:space="preserve">szt. </t>
  </si>
  <si>
    <t>Włókninowy przylepiec chirurgiczny 15cmx10m,przepuszczający powietrze i parę wodną, łatwy w użyciu poprzez faliście wytłaczany przekrój papieru zabezpieczającego warstwę kleju, z podziałką 1cm2, dobra lepkość, wodoodporny nie powodujący odklejania się pod wpływem płynów ustrojowych.</t>
  </si>
  <si>
    <t>Włókninowy przylepiec chirurgiczny 20cmx10m, przepuszczający powietrze i parę wodną, łatwy w użyciu poprzez faliście wytłaczany przekrój papieru zabezpieczającego warstwę kleju, z podziałką 1cm2, dobra lepkość, wodoodporny nie powodujący odklejania się pod wpływem płynów ustrojowych.</t>
  </si>
  <si>
    <t>Przylepiec do łączenia brzegów ran 3x76mmx5szt.</t>
  </si>
  <si>
    <t>Przylepiec na tkaninie wiskozowej (100% wiskozy) z ząbkowanymi brzegami, dający się dzielić w poprzek bez użycia nożyczek, na szpulce, pokryty klejem z syntetycznego kauczuku, przepuszczalność powietrza, łatwość aplikacji, 2,5cmx5-10m</t>
  </si>
  <si>
    <t>Przylepiec na białej włókninie, na szpulce, pokryty klejem z syntetycznego kauczuku, 2,5cmx5-10m</t>
  </si>
  <si>
    <t>Niejałowe tampony z gazy bawełnianej 20-nitkowej, o średnicy 20mm, złożone z gazy o wymiarze 12x12cm</t>
  </si>
  <si>
    <t>Niejałowe tampony z gazy bawełnianej 20-nitkowej, o średnicy 30mm, złożone z gazy o wymiarze 20x20cm</t>
  </si>
  <si>
    <t>Rękaw opatrunkowy siatkowy o zawartości bawełny min. 50%, na głowę dorosłego</t>
  </si>
  <si>
    <t>Rękaw opatrunkowy siatkowy o zawartości bawełny min. 50%, na palec</t>
  </si>
  <si>
    <t>Rękaw opatrunkowy siatkowy o zawartości bawełny min. 50%, na dłoń,ramię stopę</t>
  </si>
  <si>
    <t>Rękaw opatrunkowy siatkowy o zawartości bawełny min. 50%, na tors</t>
  </si>
  <si>
    <t>Jałowy opatrunek samoprzylepny do zabezpieczenia kaniul, z nacięciem, zaokrąglonymi rogami, rozm. 6cmx8cm.</t>
  </si>
  <si>
    <t>Kompresy niejałowe 12-warstwowe,podwijane brzegi,17-nitkowe z nitką rtg 10x10cmx100, klasa II a reguła 7</t>
  </si>
  <si>
    <t xml:space="preserve">Serweta operacyjna z gazy 20-nitkowej 4- warstwowa,niejałowa,o rozmiarze 45x45cm ze znacznikiem Rtg i tasiemką </t>
  </si>
  <si>
    <t>Siatki przepuklinowe 8x15</t>
  </si>
  <si>
    <t>Siatki przepuklinowe 15x15</t>
  </si>
  <si>
    <t>Siatka przepuklinowa 30x30</t>
  </si>
  <si>
    <t>Folie operacyjne 30x40</t>
  </si>
  <si>
    <t>Wilgotne chusteczki pielęgnacyjne, nie zawierające alkoholu x50szt zapas</t>
  </si>
  <si>
    <t>Osłonki lateksowe do USG</t>
  </si>
  <si>
    <t>Wchłanialna gąbka żelatynowa tamująca krwawienie grubość 1mm</t>
  </si>
  <si>
    <t>Wchłanialna gąbka żelatynowa tamująca krwawienie grubość 10mm</t>
  </si>
  <si>
    <t>Seton z nitką RTG 2cm X 2m sterylny</t>
  </si>
  <si>
    <t>Pasek gazowy 10cm x 20cm jałowy, z nitką RTG, klasa II, reguła 7</t>
  </si>
  <si>
    <t xml:space="preserve">Kompres włókninowy, jałowy, z wycięciem Y, w rozmiarze 10x10cmx5szt. </t>
  </si>
  <si>
    <t>Seton z nitką RTG 10cm x2m sterylny</t>
  </si>
  <si>
    <t>Sztum</t>
  </si>
  <si>
    <t>Charakterystyka nici</t>
  </si>
  <si>
    <t>Charakterystyka igły</t>
  </si>
  <si>
    <t>Grubość nici</t>
  </si>
  <si>
    <t>Długość nici</t>
  </si>
  <si>
    <t>16-18mm, 1/2 koła,okrągła</t>
  </si>
  <si>
    <t>6-0</t>
  </si>
  <si>
    <t>do 90</t>
  </si>
  <si>
    <t>szew syntetyczny,plecinka,wchłanialny</t>
  </si>
  <si>
    <t>18-20mm,1/2koła,okrągła</t>
  </si>
  <si>
    <t>5-0</t>
  </si>
  <si>
    <t xml:space="preserve"> czas wchlaniania 60-90 dni</t>
  </si>
  <si>
    <t>4-0</t>
  </si>
  <si>
    <t>PGA, DEXON</t>
  </si>
  <si>
    <t>20-24mm,1/2koła,okrągła</t>
  </si>
  <si>
    <t>3-0</t>
  </si>
  <si>
    <t>24-26mm,1/2koła,okragła</t>
  </si>
  <si>
    <t>2-0</t>
  </si>
  <si>
    <t>37-40mm, 1/2 koła,okragła</t>
  </si>
  <si>
    <t>1-0</t>
  </si>
  <si>
    <t>39-40mm, 1/2 koła,okragła</t>
  </si>
  <si>
    <t>45-48mm,1/2 koła, okragła</t>
  </si>
  <si>
    <t>30-32mm,1/2koła, okragła,haczyk</t>
  </si>
  <si>
    <t>40-48mm, 1/2koła, okrągła</t>
  </si>
  <si>
    <t>60mm,1/2 koła okrągła</t>
  </si>
  <si>
    <t>do 65mm, 1/2 koła, okrągła</t>
  </si>
  <si>
    <t>do 120</t>
  </si>
  <si>
    <t>37mm, 1/2 koła, okrągła</t>
  </si>
  <si>
    <t>podwiązka</t>
  </si>
  <si>
    <t>podwiązki, ciete, 10-12szt.</t>
  </si>
  <si>
    <t>70-90</t>
  </si>
  <si>
    <t>podwiazki, ciete, 3-6szt.</t>
  </si>
  <si>
    <t>do 150</t>
  </si>
  <si>
    <t>szew syntetyczny wchłanialny 50%</t>
  </si>
  <si>
    <t>12-14mm, 1/2 koła,okragła</t>
  </si>
  <si>
    <t>rozpuszcz.w 7dni,</t>
  </si>
  <si>
    <t>14-16mm,1/2 koła,okragła</t>
  </si>
  <si>
    <t>calkowite rozpuszcz.do 42</t>
  </si>
  <si>
    <t>18-22mm,1/2koła,okragła</t>
  </si>
  <si>
    <t>PGA rapid, Rapid</t>
  </si>
  <si>
    <t>22-24mm, 1/2koła,okragła</t>
  </si>
  <si>
    <t>24-26mm, 1/2 koła,okragła</t>
  </si>
  <si>
    <t>szew syntetyczny, niewchłanialny,</t>
  </si>
  <si>
    <t>17-19mm,3/8  kołaodw.tnąca</t>
  </si>
  <si>
    <t>monofilament</t>
  </si>
  <si>
    <t>20-24mm,3/8  koła odw.tnaca</t>
  </si>
  <si>
    <t>26-30mm3/8koła odw.tnąca</t>
  </si>
  <si>
    <t>zyłka,nylon, dafilon</t>
  </si>
  <si>
    <t>24-26mm,3/8  koła odw.tnąca</t>
  </si>
  <si>
    <t>26-30mm,3/8  koła odw.tnąca</t>
  </si>
  <si>
    <t>30-38mm,3/8  koła,odw.tnąca</t>
  </si>
  <si>
    <t>37-40mm,3/8  koła,odw.tnąca</t>
  </si>
  <si>
    <t>60-62mm,3/8  koła odwr.tnąca</t>
  </si>
  <si>
    <t>40-48mm,3/8  koła,odw.tnaca</t>
  </si>
  <si>
    <t>90-92mm,3/8  koła,odw.tnaca</t>
  </si>
  <si>
    <t>60-62mm ,3/8 koła,odw.tnąca</t>
  </si>
  <si>
    <t>90-92mm, 3/8 koła, okrągła</t>
  </si>
  <si>
    <t>40mm, 1/2 koła, okrągła</t>
  </si>
  <si>
    <t>14-18mm,1/2koła, okragła</t>
  </si>
  <si>
    <t>polipropylen</t>
  </si>
  <si>
    <t>20-24mm,1/2koła,okragła</t>
  </si>
  <si>
    <t>26-30mm,1/2koła,okragła</t>
  </si>
  <si>
    <t>30-38mm,1/2koła,okrągła</t>
  </si>
  <si>
    <t>37-40mm,1/2koła,okragła</t>
  </si>
  <si>
    <t>60-62mm,1/2koła,okragła</t>
  </si>
  <si>
    <t>40-48mm,1/2koła,okrągła</t>
  </si>
  <si>
    <t>90-92mm,1/2koła,okragła</t>
  </si>
  <si>
    <t>14-18mm,1/2koła okragła,podwójna</t>
  </si>
  <si>
    <t>18-20mm,1/2koła,okragła,podwójna</t>
  </si>
  <si>
    <t>zyłka na ściegna</t>
  </si>
  <si>
    <t>20-24mm,1/2koła,okragła,podwójna</t>
  </si>
  <si>
    <t>26-30mm,1/2koła,okragła,podwójna</t>
  </si>
  <si>
    <t>30-38mm,1/2koła,okrągła,podwójna</t>
  </si>
  <si>
    <t>37-40mm,1/2koła,okragła,podwójna</t>
  </si>
  <si>
    <t>szew syntetyczny, wchłanialny</t>
  </si>
  <si>
    <t>13-14mm,1/2koła,okragła</t>
  </si>
  <si>
    <t>16-20mm,1/2koła,okragła</t>
  </si>
  <si>
    <t>podtrzymanie tkankowe do 10dni</t>
  </si>
  <si>
    <t>wchłanianie zakończone 50-90</t>
  </si>
  <si>
    <t>22-26mm,1/2koła,okragła</t>
  </si>
  <si>
    <t>np.monofil,monosyn</t>
  </si>
  <si>
    <t>szew niewchlanialny,syntetyczny</t>
  </si>
  <si>
    <t>wielowłóknowy</t>
  </si>
  <si>
    <t>np.polyester</t>
  </si>
  <si>
    <t>Monofilament wchłanialny PDX</t>
  </si>
  <si>
    <t>36mm 1/2koła,okrągła</t>
  </si>
  <si>
    <t>Do 90</t>
  </si>
  <si>
    <t>L.p.</t>
  </si>
  <si>
    <t>Nici</t>
  </si>
  <si>
    <t xml:space="preserve">IGŁA DO IMPLANTACJI </t>
  </si>
  <si>
    <t>PRZEDŁUŻACZ DO PRZETOCZEŃ</t>
  </si>
  <si>
    <t xml:space="preserve">podkład ochronno-higieniczny na rolce 50x38mm zielony </t>
  </si>
  <si>
    <t>Gazik włókninowy nasączony 70% alkoholem izopropylowym posiadającym bardzo dobre właściwości odkażające i szerokie spektrum działania bakteriobójczego i grzybobójczego
opakowane jednostkowe łączone podwójnie posiadające perforację umożliwiającą dzielenie
na pojedyncze sztuki x100szt</t>
  </si>
  <si>
    <t xml:space="preserve">CELA TLENOWA -DRAEGER JULIAN,PRIMUS </t>
  </si>
  <si>
    <t xml:space="preserve">medyczny pokrowiec na nosze z gumką </t>
  </si>
  <si>
    <t>Drawsko</t>
  </si>
  <si>
    <t xml:space="preserve"> lub którkie przyostrzenie</t>
  </si>
  <si>
    <t>Maska chirurgiczna z gumką  j.uż</t>
  </si>
  <si>
    <t>fartuch chirurgiczny standard jałowy Alphatex, rozm.L,XL,XXL plus ręczniki Alphatex</t>
  </si>
  <si>
    <t>FARTUCH CHIRURGICZNY STANDARD JAŁOWY  S,M</t>
  </si>
  <si>
    <t xml:space="preserve">szczotka chir.do mycia rąk z detergentem </t>
  </si>
  <si>
    <t>czepek chir.j.uż z wstawką p/potną /dora long/</t>
  </si>
  <si>
    <t>spodenki j.uż do kolonoskopii</t>
  </si>
  <si>
    <t>ubranie opreacyjne j.uż   S,M</t>
  </si>
  <si>
    <t>szczotka chirurgiczna Super Brush 300x Sanmed do wymazów cytologicznych/wachlarz/</t>
  </si>
  <si>
    <t>czepek chir.okrągły j.użi  (1op=100szt)</t>
  </si>
  <si>
    <t>pojemnik na mocz  nie jałowydo badania ogólnego moczu</t>
  </si>
  <si>
    <t>igła do znieczuleń podpajęczynówkowych PP długa - 38mm dla otyłych  120mm</t>
  </si>
  <si>
    <t>zestaw unico do bezpiecznej punkcji opłucnej z 3-igła Varessa i cewnikiem rozm. 12 ,16</t>
  </si>
  <si>
    <t>CEWNIK DIALIZACYJNY HAEMOCAT SIGNO   12F      15CM</t>
  </si>
  <si>
    <t>zgłębnik nosowo-jelitowy ch12- 110cm</t>
  </si>
  <si>
    <t>zgłębnik żołądkow-jelitowy  ch 10-145cm</t>
  </si>
  <si>
    <t>wielokomorowy zestaw do drenażu z mechaniczną regulacją siły ssania 2100ml.</t>
  </si>
  <si>
    <t>zestaw do zakładania szwów</t>
  </si>
  <si>
    <t>dren do laparoskopii</t>
  </si>
  <si>
    <t>dren do artroskopii</t>
  </si>
  <si>
    <t>ethibond excel</t>
  </si>
  <si>
    <t>niewchłanialna</t>
  </si>
  <si>
    <t>1/2koła  igła 40</t>
  </si>
  <si>
    <t>1/2koła  igła 55</t>
  </si>
  <si>
    <t>4x75 w op.</t>
  </si>
  <si>
    <t>papier ktg bt-300</t>
  </si>
  <si>
    <t>papier ktg cms 800g typu z</t>
  </si>
  <si>
    <t>cewnik 20g 80mm/kaniula 0,95x50mm/prowadnik 25-0,025 pl-4000266</t>
  </si>
  <si>
    <t>cewnik 18g 160mm/kaniula 1,30x70mm/ prowadnik 45-0,035 pl-4000265</t>
  </si>
  <si>
    <t>cewnik dializacyjny lewy15cm  11,5f</t>
  </si>
  <si>
    <t>cewnik dializacyjny prawy 20cm 11,5f</t>
  </si>
  <si>
    <t>cewnik dializacyjny udowy 24cm  11,5f</t>
  </si>
  <si>
    <t>cewnik dializacyjny lewy 15cm 12f</t>
  </si>
  <si>
    <t>cewnik dializacyjny prawy 20cm  12f</t>
  </si>
  <si>
    <t>cewnik dializacyjny udowy 24cm  12f</t>
  </si>
  <si>
    <t>igła do blokak nerwów obwodowychultraplex 360 22gx2-0,7x50mm</t>
  </si>
  <si>
    <t>igła do blokad nerwów obwodowych 22gx2-0,7x80mm</t>
  </si>
  <si>
    <t>szkiełka cytologiczne</t>
  </si>
  <si>
    <t>pasek do określenia ph  pochwy</t>
  </si>
  <si>
    <t xml:space="preserve">taśma bezwskaznikowa na parę wodną </t>
  </si>
  <si>
    <t>rękaw papier-folia z fałdą rozm 75x100m</t>
  </si>
  <si>
    <t>rękaw papier-folia z fałdą rozm 150x100m</t>
  </si>
  <si>
    <t>rękaw  papier-folia z fałdą rozm 100x100m</t>
  </si>
  <si>
    <t>rękaw papier-folia płaski rozm 120x200m</t>
  </si>
  <si>
    <t>rekaw papier-folia z fałdą rozm200x100m</t>
  </si>
  <si>
    <t>rękaw papier-folia z fałdą 250x100m</t>
  </si>
  <si>
    <t>rękaw papier-folia z fałdą rozm 300x100m</t>
  </si>
  <si>
    <t>rękaw papier-folia z fałdą  rozm.350x100m</t>
  </si>
  <si>
    <t>paier do sterylizacji krepowany zielony rozm.90x90 op-250szt</t>
  </si>
  <si>
    <t>papier do sterylizacji krepowany zielony 60x60 op-250szt.</t>
  </si>
  <si>
    <t>włóknina do sterylizacji 60x60 op-250szt</t>
  </si>
  <si>
    <t>włóknina do sterylizacji 90x90 op-250szt</t>
  </si>
  <si>
    <t>włóknina do sterylizacji 100x100 op-250szt</t>
  </si>
  <si>
    <t xml:space="preserve">włóknina do sterylizacji 120x120 </t>
  </si>
  <si>
    <t>wskaznik do myjki des-check 93c</t>
  </si>
  <si>
    <t>wskaznik do myjki load-check stf</t>
  </si>
  <si>
    <t>kołowy zapis graficzny do autoklawu</t>
  </si>
  <si>
    <t>miska nerkowata mała 25 cm j.uż</t>
  </si>
  <si>
    <t>ciśnieniomierz zegarowy</t>
  </si>
  <si>
    <t>endosampler do biopsji endometrialnej</t>
  </si>
  <si>
    <t>ostrza wymienne rozm.21 (op-100szt)</t>
  </si>
  <si>
    <t>żel z lidokainą -strzykawka 5ml</t>
  </si>
  <si>
    <t>sety do pompy objętościowej Saphire</t>
  </si>
  <si>
    <t>zestaw do pobierania wydzieliny z drzewa oskrzelowego</t>
  </si>
  <si>
    <t>zestaw do ciągłego znieczulenia nadoponowego</t>
  </si>
  <si>
    <t>wskaznik wieloparametrowy -formaldehyd iso 11140-1 klasa4 zmiana barwy z rózowego na zielony</t>
  </si>
  <si>
    <t>zgłębnik flocare PEG  rozm.18</t>
  </si>
  <si>
    <t>zestaw unico do drenażu jamy opłucnowej redax 12ch/fr</t>
  </si>
  <si>
    <t>zestaw do jejunostomii-flocare</t>
  </si>
  <si>
    <t>connecting tube 200x6 dren łączący do przerywanego odsysania</t>
  </si>
  <si>
    <t>Przyrząd do przetaczania płynów infuzyjnych, komora kroplowa wykonana z PP o długości min 60mm ( w części przezroczystej), całość wolna od ftalanów (informacja na opakowaniu jednostkowym), igła biorcza ścięta dwupłaszczyznowo wykonana z ABS wzmocnionego włóknem szklanym, zacisk rolkowy wyposażony w uchwyt na dren oraz możliwość zabezpieczenia igły biorczej po użyciu, nazwa producenta bezpośrednio na przyrządzie, opakowanie kolorystyczne folia-papier, sterylny – długość drenu 150cm.</t>
  </si>
  <si>
    <t>Przyrząd  do przetaczania  krwi, transfuzji, komora kroplowa wolna od PVC o długości min. 80mm w części przezroczystej, całość bez zawartości ftalanów (informacja na opakowaniu jednostkowym), zacisk rolkowy wyposażony w uchwyt na dren oraz możliwość zabezpieczenia igły biorczej po użyciu, nazwa producenta bezpośrednio na przyrządzie, wyposażone w opaskę lub gumkę stabilizującą dren wewnątrz opakowania, opakowanie kolorystyczne folia-papier, sterylny</t>
  </si>
  <si>
    <t>Przyrząd do przetaczania płynów światłoczułych , bursztynowy, komora kroplowa bez PVC o długości min 50 mm w czesci przeźroczystej , całośc wolna od ftalanów ( informacja na opakowaniu  jednostkowym ) , zacisk rolkowy wyposazony  w uchwyt na dren oraz mozliwośc zabezpieczenia igły biorczej opo uzyciu , nazwa poroducenta  bezposrednio na przyrządzie , opakowanie kolorystyczne  folia papier</t>
  </si>
  <si>
    <t>Przedłużacz do pomp infuzyjnych bez ftalanów ,  ( informacja na opakowaniu jednostkowym )  dł. drenu 150 cm</t>
  </si>
  <si>
    <t>przedłużacze do pomp infuzyjnych bez ftalanów czarne ( informacja na opakowaniu jednostkowym ) lub bursztynowe do leków światłoczułych min. 150cm</t>
  </si>
  <si>
    <t>Strzykawka 50/60ml do pomp infuzyjnych, końcówka Luer-Lock, transparentna, posiadająca podwójne uszczelnienie tłoka oraz podwójna skale pomiarową, sterylna, opakowanie folia-papier</t>
  </si>
  <si>
    <t>Strzykawka 50 / 60  bursztynowa do lekow swiatłoczułych , do pomp infuzyjnych, końcówka Luer - lok , transparentna , posiadająca podwójne  uszczelnienie  tłoka oraz podwójna  skala pomiarowa , sterylna , wcięcie na tłoku z czterech stron , opakowanie folia - papier</t>
  </si>
  <si>
    <t>Strzykawka  100ml  Janeta  z centrycznym stożkiem do łączenia z cewnikiem dołączoną nasadką LUER,dwie skale naprzeciwległe ,tłoczysko z elastycznym uszczelnieniem zapewniającym płynny przesów , opakowanie  blister /  pack</t>
  </si>
  <si>
    <t>Strzykawka dwuczęściowa 2 ml - skala do 3 ml , końcówka Luer , posiada tłok w konstrukcyjnym kolorze oraz czrną podwójną  rozszerzoną skalę pomiarowa , musi posiadać podwójne zabezpieczenie przed wypadnięciem tłoka , nazwa producenta i typ strzykawki nadrukowane na cylindrze , op 100 szt , sterylna . Kolorystycznie oznakowanie rozmiaru strzykawki na pojedynczym opakowaniu każdej sztuki oraz informacja o braku ftalanów .</t>
  </si>
  <si>
    <t>Strzykawka dwuczęściowa 5 ml - skala do 6 ml , końcówka Luer , posiada tłok w konstrukcyjnym kolorze oraz czrną podwójną  rozszerzoną skalę pomiarowa , musi posiadać podwójne zabezpieczenie przed wypadnięciem tłoka , nazwa producenta i typ strzykawki nadrukowane na cylindrze , op 100 szt , sterylna . Kolorystycznie oznakowanie rozmiaru strzykawki na pojedynczym opakowaniu każdej sztuki oraz informacja o braku ftalanów .</t>
  </si>
  <si>
    <t>Strzykawka dwuczęściowa 10 ml - skala do 12 ml , końcówka Luer , posiada tłok w konstrukcyjnym kolorze oraz czrną podwójną  rozszerzoną skalę pomiarowa , musi posiadać podwójne zabezpieczenie przed wypadnięciem tłoka , nazwa producenta i typ strzykawki nadrukowane na cylindrze , op 100 szt , sterylna . Kolorystycznie oznakowanie rozmiaru strzykawki na pojedynczym opakowaniu każdej sztuki oraz informacja o braku ftalanów .</t>
  </si>
  <si>
    <t>Strzykawka dwuczęściowa 20 ml - skala do 24 ml , końcówka Luer , posiada tłok w konstrukcyjnym kolorze oraz czrną podwójną  rozszerzoną skalę pomiarowa , musi posiadać podwójne zabezpieczenie przed wypadnięciem tłoka , nazwa producenta i typ strzykawki nadrukowane na cylindrze , op 100 szt , sterylna . Kolorystycznie oznakowanie rozmiaru strzykawki na pojedynczym opakowaniu każdej sztuki oraz informacja o braku ftalanów .</t>
  </si>
  <si>
    <t xml:space="preserve">przyrząd WEGO z precyzyjnym  regulatorem przepływu od 5-250 ml/h, filtr 15um, zacisk na drenie </t>
  </si>
  <si>
    <t>Strzykawka enteralna 60 ml. ENFit, niecentryczna</t>
  </si>
  <si>
    <t>Pryrząd do pompy Amika Easy Bag</t>
  </si>
  <si>
    <t>Łącznik Tranzition Conector To Enlock/Funnel Tube</t>
  </si>
  <si>
    <t xml:space="preserve">jedwab </t>
  </si>
  <si>
    <t xml:space="preserve">1ssp,rs 26mm </t>
  </si>
  <si>
    <t>pgla lactic</t>
  </si>
  <si>
    <t>3/0 usp rs 26mm</t>
  </si>
  <si>
    <t>zestaw unico do bezpiecznej punkcji opłucnej z igłą veressa cewnikiem 9ch wersja standardowa</t>
  </si>
  <si>
    <t xml:space="preserve">zestaw portex do drenazu opłucnej metodą  Selingera </t>
  </si>
  <si>
    <t>zestaw do przeskórnej tracheotomii bez peana z rurką blu rozm.8,0mm</t>
  </si>
  <si>
    <t>czterokomorowy zestaw do drenażu z mechaniczną siły ssania,z podwój.drenem 2100ml.</t>
  </si>
  <si>
    <t>dwukomorowy zestaw  do drenażu opłucnej z drenem łączącym lock-in,2200ml.</t>
  </si>
  <si>
    <t>igła gripper plus 20gx25mm z drenem 20cm.bez portu y</t>
  </si>
  <si>
    <t>zestaw do przezskórnej tracheotomii bez peana z rurką rozm.7</t>
  </si>
  <si>
    <t>zestaw do przezskórnej tracheotomii bez peana z rurką rozm.8</t>
  </si>
  <si>
    <t>papier do defibrylatora philips 50x30 dł.30m/termiczny papier z nadrukiem do zapisu ekg/</t>
  </si>
  <si>
    <t>stapler liniowy j.uż 75 falc/s/</t>
  </si>
  <si>
    <t>stapler liniowy j.uż 75 falc/m/</t>
  </si>
  <si>
    <t>stapler liniowy tnący j.uż falc/t/ 55</t>
  </si>
  <si>
    <t>SZT</t>
  </si>
  <si>
    <t>ZESTAW SERWET UNIWERSALNYCH NR.4 JAŁOWE</t>
  </si>
  <si>
    <t>ZESTAW DO ZABIEGÓW ORTOPEDYCZNYCH  U</t>
  </si>
  <si>
    <t>zestaw porodowy jałowy j.uż nr.4</t>
  </si>
  <si>
    <t>golarka j.uż uniwersalna</t>
  </si>
  <si>
    <t>golarka j.uż dla kobiet</t>
  </si>
  <si>
    <t>pianka do mycia pacjenta</t>
  </si>
  <si>
    <t>miska j.uż odporna na mydło</t>
  </si>
  <si>
    <t>myjka-rękawica z mydłem  j.uż</t>
  </si>
  <si>
    <t>pojemnik 1,1 litra wys.285mm  do odpadów medycznych</t>
  </si>
  <si>
    <t>PODKŁAD J.UŻ 100CMX75CM  NA STÓŁ OPERAC.3-WARSTWOWY 2 POWŁOKI</t>
  </si>
  <si>
    <t>PODKŁAD J.UŻ 100CMX152  NA STÓŁ OPERAC.3-WARSTWOWY 2 POWŁOKI</t>
  </si>
  <si>
    <t>PODKŁAD J.UŻ 100CMX225 NA STÓŁ OPERAC. 3-WARSTWOWY 2 POWŁOKI</t>
  </si>
  <si>
    <t>OSŁONA NA KAMERĘ 18CMX246CM. BEZ PRZERYWANIA POLA OPERACYJNEGO J.UŻ</t>
  </si>
  <si>
    <t>żel sterylny do cewnikowania i intubacji cathe jell</t>
  </si>
  <si>
    <t>20-24mm, igła okrągła</t>
  </si>
  <si>
    <t>do 100</t>
  </si>
  <si>
    <t>20-24mm,3/8 koła,odw.tnąca</t>
  </si>
  <si>
    <t>36-38mm, 3/8 koła , odw. tnąca</t>
  </si>
  <si>
    <t>40-48mm,3/8  koła,igła okrągła</t>
  </si>
  <si>
    <t>90-92mm,3/8  koła,igła okrąga</t>
  </si>
  <si>
    <t>igła 73mm, okrągła</t>
  </si>
  <si>
    <t>70mm,igła prosta do70mm</t>
  </si>
  <si>
    <t>Gaza hemostatyczna o rozmiarze 8-10x10cm</t>
  </si>
  <si>
    <t>Gaza hemostatyczna o rozmiarze 10x20cm</t>
  </si>
  <si>
    <t>Kompresy jałowe 8-warstwowe, podwijane brzegi, 17-nitkowe 7.5x7.5x10 szt, sterilizacja parą wodną</t>
  </si>
  <si>
    <t>Kompresy jałowe 8-warstwowe, podwijane brzegi, 17-nitkowe 10x10x10 szt, sterilizacja parą wodną</t>
  </si>
  <si>
    <t xml:space="preserve">Seton z nitką RTG 1cm X2m sterylny </t>
  </si>
  <si>
    <t>Wosk kostny 2.5g</t>
  </si>
  <si>
    <t>Taśma z kwasu poliglikolowego, pleciona, wchłanialna, do zaopatrywania uszkodzonych narządów miąższowych,Parenchyma-set HRN65, TYPE 3mm, dł. od 60cm, igła 1/2 kola, 65mm, okrągła, bunt point</t>
  </si>
  <si>
    <t>FARTUCH CHIRURGICZNY STANDARD SENTINEX SMART ROZ-M-L</t>
  </si>
  <si>
    <t xml:space="preserve">FARTUCH CHIRURGICZNY STANDARD SENTINEX SMART ROZ-XL  </t>
  </si>
  <si>
    <t xml:space="preserve">FARTUCH CHIRURGICZNY STANDARD SENTINEX SMART ROZ-XXL  </t>
  </si>
  <si>
    <t xml:space="preserve">FARTUCH CHIRURGICZNY SPECIAL SENTINEX SMART ROZ-XL  </t>
  </si>
  <si>
    <t xml:space="preserve">FARTUCH CHIRURGICZNY SPECIAL SENTINEX SMART ROZ-XXL  </t>
  </si>
  <si>
    <t xml:space="preserve">Maska chirurgiczna z gumką  </t>
  </si>
  <si>
    <t>OP</t>
  </si>
  <si>
    <t>Koszule do porodu (dla ciężarnych)</t>
  </si>
  <si>
    <t>majtki jednorazowe</t>
  </si>
  <si>
    <t>WKŁAD JEDNORAZOWY 1,5L KOD-MS-077.0083</t>
  </si>
  <si>
    <t>WKŁAD JEDNORAZOWY 2,5L KOD-MS-077.0086</t>
  </si>
  <si>
    <t>Worki jednorazowe na wymiociny</t>
  </si>
  <si>
    <t>ELEKTRODA DO DEFIBLIRATORA  KOD-DF27N</t>
  </si>
  <si>
    <t>ELEKTRODY COMBO DO ZEWNĘTRZNEJ STYMULACJI MINDRAY</t>
  </si>
  <si>
    <t>ELEKTRODY COMBO DO ZEWNĘTRZNEJ STYMULACJI medtronic</t>
  </si>
  <si>
    <t>Elektrody do elektrycznego stymulatora bólu TENS</t>
  </si>
  <si>
    <t>JEDNORAZOWE URZĄDZENIE DO BIOPSJI MAXCORE WRAZ Z IGŁĄ 16GX160mm GŁĘBOKOŚĆ PENETRACJI 22mm    (MAXCORE 16GX16CMX22MM )  KOD-MC1616</t>
  </si>
  <si>
    <t>JEDNORAZOWY PRZYRZĄD DO BIOPSJI MAXCORE  14GX16cm GŁĘBOKOŚĆ PENETRACJI 22mm    (MAXCORE 14GX16CMX22MM )  KOD-MC1416</t>
  </si>
  <si>
    <t>IGŁA PEN 0,30X8MM  30G  KOD-904244</t>
  </si>
  <si>
    <t>NAKŁUWACZ AUTOMATYCZNY DO POBIERANIA KRWI ROZ-1,8mm 23G             KOD-NA-18</t>
  </si>
  <si>
    <t>NAKŁUWACZ AUTOMATYCZNY DO POBIERANIA KRWI ROZ-2,4mm 21G             KOD-NA-24</t>
  </si>
  <si>
    <t>IGŁA DO PUNKCJI MOSTKA 15G X 30MM             KOD-PS15030-10</t>
  </si>
  <si>
    <t>IGŁA DO PORTU ZE SKRZYDEŁKAMI  ROZ-20G 20MM  KOD-4448340</t>
  </si>
  <si>
    <t>IGŁA DO PORTU ZE SKRZYDEŁKAMI  ROZ-22G 15MM  KOD-4448383</t>
  </si>
  <si>
    <t>cewnik Foleya sterylny nr 24</t>
  </si>
  <si>
    <t>cewnik dializacyjny, dwuświatłowy, bez otworów bocznych, z powłoką antybakteryjną, typ MC-GDHK - zestaw - dostępne po 5 szt.</t>
  </si>
  <si>
    <t>CEWNIK DIALIZACYJNY HAEMOCAT SIGNO   12Frx 15cm  KOD-EF-7613</t>
  </si>
  <si>
    <t>CEWNIK DIALIZACYJNY HAEMOCAT SIGNO   12Frx 20cm  KOD-EF-7713</t>
  </si>
  <si>
    <t>CEWNIK FOLEY Z JONAMI SREBRA ANTYBAKTERYJNY BACTIGUARD BIP 2 DROŻNY BALONIK 10ml  ROZ-18 CH</t>
  </si>
  <si>
    <t>CEWNIK FOLEY Z JONAMI SREBRA ANTYBAKTERYJNY BACTIGUARD BIP 2 DROŻNY BALONIK 10ml  ROZ-20 CH</t>
  </si>
  <si>
    <t>CEWNIK FOLEY Z JONAMI SREBRA ANTYBAKTERYJNY BACTIGUARD BIP 2 DROŻNY BALONIK 10ml  ROZ-22 CH</t>
  </si>
  <si>
    <t>dren do drenazu kl. Piersiowej z trokarem (cewnik Thorax )rozm. 22</t>
  </si>
  <si>
    <t>dren do drenazu kl. Piersiowej z trokarem (cewnik Thorax )rozm. 24</t>
  </si>
  <si>
    <t>dren do drenazu kl. Piersiowej z trokarem (cewnik Thorax )rozm. 18</t>
  </si>
  <si>
    <t>papier do defibrylatora 40457C  1op=10szt</t>
  </si>
  <si>
    <t>papier do drukarki renamic/ics3000</t>
  </si>
  <si>
    <t>PAPIER EKG QT-HS/FX7202  (110X140X140 )</t>
  </si>
  <si>
    <t>PAPIER TERMOCZUŁY 80/30  KOD-ITN-201</t>
  </si>
  <si>
    <t>BEZPIECZNE KORECZKI DO WENFLONÓW  SAFEFLOW  (1OP=50SZT )  KOD-409100H</t>
  </si>
  <si>
    <t>VENFLON PRO SAFETY 0,9  22GA  DL.25MM  OP=50SZT</t>
  </si>
  <si>
    <t>VENFLON PRO SAFETY 1,1  20GA  DL.32MM  OP=50SZT</t>
  </si>
  <si>
    <t>VENFLON PRO SAFETY 1,3  18GA  DL.32MM  OP=50SZT</t>
  </si>
  <si>
    <t>kaniule jednorazowe nieostre 18G</t>
  </si>
  <si>
    <t>igły do bipsji wątroby zestaw bezpieczny  ( do pobrania próki z watroby zmienionej onkologicznie)</t>
  </si>
  <si>
    <t>dł. min. 160mm.</t>
  </si>
  <si>
    <t>OSTRZE CHIRURGICZNE ZE STALI      NIERDZEWNEJ SWANN-MORTON ROZ-10 KOD-0201</t>
  </si>
  <si>
    <t>OSTRZE CHIRURGICZNE ZE STALI      NIERDZEWNEJ SWANN-MORTON       ROZ-10 A  KOD-0202</t>
  </si>
  <si>
    <t>OSTRZE CHIRURGICZNE ZE STALI      NIERDZEWNEJ SWANN-MORTON       ROZ-15  KOD-0205</t>
  </si>
  <si>
    <t>OSTRZE CHIRURGICZNE ZE STALI      NIERDZEWNEJ SWANN-MORTON       ROZ-20  KOD-0206</t>
  </si>
  <si>
    <t>OSTRZE CHIRURGICZNE ZE STALI      NIERDZEWNEJ SWANN-MORTON       ROZ-22  KOD-0208</t>
  </si>
  <si>
    <t>OSTRZE CHIRURGICZNE ZE STALI      NIERDZEWNEJ SWANN-MORTON       ROZ-24  KOD-0211</t>
  </si>
  <si>
    <t>STRZYKAWKA 20ML 3-CZ.LL DO POMP (1OP=100SZT) POLFA</t>
  </si>
  <si>
    <t>strzykawka do pomp infuzyjnych 50(60) MARGOMET</t>
  </si>
  <si>
    <t xml:space="preserve">strzykawka do pompy 20 ml </t>
  </si>
  <si>
    <t>jednorazowy stapler chirurgiczny z łamana głowka dł. nogi zszywki 4,8mm nr 21</t>
  </si>
  <si>
    <t xml:space="preserve">stapler laparoscopowy 60 łamany i posty 60 </t>
  </si>
  <si>
    <t xml:space="preserve">stapler laparoscopowy 45  prosty po szt 10 </t>
  </si>
  <si>
    <t>stapler komtur tytanowy 3,0mmx4,7 mm,REF CS 40G</t>
  </si>
  <si>
    <t>PRZEDŁUŻACZ DO PRZETOCZEŃ         PRODUCENT  (MARGOMED ) 150cm BFT      KOD-004713</t>
  </si>
  <si>
    <t>LINIA POMIAROWA GAZOWA                         KOD-AL-0512  (ALTECH )</t>
  </si>
  <si>
    <t>maska krtaniowa silikonowa, mankiet Air - Cuf nr 2</t>
  </si>
  <si>
    <t>maska krtaniowa silikonowa, mankiet Air - Cuf nr 5</t>
  </si>
  <si>
    <t>MASKA TLENOWA Z NEBULIZATOREM I DRENEM  ROZ-M   DLA DZIECI</t>
  </si>
  <si>
    <t>ZESTAW POŁOZNICZY JEDNORAZOWY           OB-KIT (MODEL OB-KIT )</t>
  </si>
  <si>
    <t>ZESTAW DLA NOWORODKA                        KOD-MB-135-ZOMI-006</t>
  </si>
  <si>
    <t>ZESTAW DO PORODU  NR-16</t>
  </si>
  <si>
    <t>ZESTAW DO WKŁUCIA CENTRALNEGO  KOD-475642</t>
  </si>
  <si>
    <t>ZESTAW DO NAKŁUCIA LĘDŻWIOWEGO/ZNIECZULENIA REGIONALNEGO  KOD-478903</t>
  </si>
  <si>
    <t>ZESTAW DO DRENAŻU KLATKI PIERSIOWEJ  KOD-XL1000S (SINAPI ) MUSI BYĆ Z TYM  KODEM</t>
  </si>
  <si>
    <t xml:space="preserve"> podkład chłonny jednorazowy,foliowany, warstwa bawełniana chłonna rozm. min. Dł.200cmx50cm</t>
  </si>
  <si>
    <t>serweta fizelinowa foliowana jałowa z klejem wokół otworu owalnego srednicy 15cm, rozm. Min. 90x90cm</t>
  </si>
  <si>
    <t>serweta fizelinowa foliowana jałowa z klejem wokół otworu ,,U,, srednicy 12-15cm, rozm. Min. 120x120cm</t>
  </si>
  <si>
    <t>prześcieradło z wkładem ochronnym 101x152 cm ATC 4060N</t>
  </si>
  <si>
    <t>test urazowy Helicobacter pyrolii                       ( MOKRY ) KOD-HA001T  (1OP=50SZT )</t>
  </si>
  <si>
    <t>INTEGRATOR CHEMICZNY DO STERYLIZACJI KLASA V</t>
  </si>
  <si>
    <t>opaska do tracheostomii kod 321-05 covidien</t>
  </si>
  <si>
    <t>transafix Set kod 8700600 przylepiec stabilizujący rurkę intubacyjną</t>
  </si>
  <si>
    <t>opaska do tracheostomii kod 32105</t>
  </si>
  <si>
    <t>Elasto NASAL od 811014</t>
  </si>
  <si>
    <t>ElastoDER F 10x15 cm</t>
  </si>
  <si>
    <t>ElastpoDERM 6x 7 cm</t>
  </si>
  <si>
    <t>3M Tegaderm Advanced ref 1688</t>
  </si>
  <si>
    <t>3M Tegaderm Advanced ref 1614</t>
  </si>
  <si>
    <t>FILTR ANTYBAKTERYJNY DO SSAKÓW   ASKIR 30 (KOD-2200/01BBUA</t>
  </si>
  <si>
    <t>FILTR ELEKTROSTATYCZNY STERYLNY  KOD-4222/701</t>
  </si>
  <si>
    <t>FILTR ELEKTROSTATYCZNY HMEF STERYLNY  KOD-4333/711</t>
  </si>
  <si>
    <t>FILTR ELEKTRSTATYCZNY  KOD-21219</t>
  </si>
  <si>
    <t>kaczka sanitarna plastikowa damska</t>
  </si>
  <si>
    <t>OBWÓD ODDECHOWY ROZCIĄGLIWY DLA DOROSŁYCH  KOD-AL-1100.V.010</t>
  </si>
  <si>
    <t>OBWÓD ODDECHOWY DLA DOROSŁYCH  Z WORKIEM 2L  KOD-AL-1303-060.V.008</t>
  </si>
  <si>
    <t>OBWÓD ODDECHOWY DZIECIĘCY Z WORKIEM 1L  KOD-AL-1603-060.V.003</t>
  </si>
  <si>
    <t>jednorazowy zestaw do lewatywy, niesterylny (KARASIŃSKI-0460)KOD-01/2005</t>
  </si>
  <si>
    <t>ZAWÓR O2  KOD-SS8752430  PIONOWY:IN</t>
  </si>
  <si>
    <t>PŁYTKA NOSOWA  MAŁA-GRUBOŚĆ 0,5mm-FLUOROPLASTIC KOD-7355</t>
  </si>
  <si>
    <t>NOŻE DO PARACENTEZY  KOD-BL-2004</t>
  </si>
  <si>
    <t>FILTR DO SSAKA LAPAROSKOPOWEGO  HYDROFOBOWY  KOD-4171.121                        (FILTR HIGIENICZNY DO ODSYSANIA )</t>
  </si>
  <si>
    <t>USTNIK JEDNORAZOWY COMFORT              CONTEC SP-10 (1op=50szt )</t>
  </si>
  <si>
    <t>USTNIK DO ENDOSKOPI (OF-Z5 )</t>
  </si>
  <si>
    <t>ZATYCZKA KANAŁU BIOPSYJNEGO           (OF-B190 )</t>
  </si>
  <si>
    <t>ZAWÓR WYDECHOWY (USTNIK DO ENTONOXU</t>
  </si>
  <si>
    <t>ETYKIETA 3-RZĘDOWA DO METKOWNICY TYPU GKE ZE WSKAZNIKIEM PAROWYM KL.A.750 ETYKIET NA ROLCE  KOD-603-211-9000</t>
  </si>
  <si>
    <t>KLIPSY DO KLIPSOWNICY JEDNORAZOWEJ     KOD-HX-610-135</t>
  </si>
  <si>
    <t>UKŁAD ODDECHOWY DO RESPIRATORÓW     04108NS</t>
  </si>
  <si>
    <t>OPASKA UCISKOWA  KOD-SA-001</t>
  </si>
  <si>
    <t>OPASKA DO KTG, ROZ-6X130cm      NIEBIESKA (1op=8szt ) KOD-E044-08</t>
  </si>
  <si>
    <t>SONDA BIOPSYJNA EnCor-7Ga ENCOR BIOPSY PROBE-7G  KOD-ECP017G</t>
  </si>
  <si>
    <t>DRENY DO PRZEPŁUKIWANIA En Cor  ENCOR TUBING SET /F AUTO RINSE   KOD-RINSETUB</t>
  </si>
  <si>
    <t>ZESTAW PRÓZNIOWY ;WIADERKA DO SSAKA+ZESTAW RUREK SCVACPAK3000=12XSCCAN01+12XSCTUB3000     (12x)VACUUM PACKAGE, ENCOR    KOD-SCVACPAK3000</t>
  </si>
  <si>
    <t>ZESTAW</t>
  </si>
  <si>
    <t>BESPIECZNE KORECZKI DO WENFLONÓW  SAFEFLOW  (1OP=50SZT )  KOD-409100H</t>
  </si>
  <si>
    <t>JEDNORAZOWY PRZYZĄD DO BIOPSJI TKANEK MIĘKICH  ROZ-16GX200MM      KOD-MO16200-00</t>
  </si>
  <si>
    <t>JEDNORAZOWY PRZYZĄD DO BIOPSJI TKANEK MIĘKICH  ROZ-16GX100MM      KOD-MO16100-00</t>
  </si>
  <si>
    <t>KLIPSY NACZYNIOWE ML  KOD-0301-06ML            1OP=20SZT</t>
  </si>
  <si>
    <t xml:space="preserve">System  flexi sil do zbiórki kału-CONVATEX  </t>
  </si>
  <si>
    <t>worki do zbiórki kału do zestawu flexi sli-CONVATEX</t>
  </si>
  <si>
    <t>zestaw do drenażu opłucnej -SINAPI 1000</t>
  </si>
  <si>
    <t>Zestaw UNICO do bezpiecznej punkcji opłucnej 10801</t>
  </si>
  <si>
    <t>ewakułator laparoscopowy 200ml</t>
  </si>
  <si>
    <t>ewakułator laparoscopowy 400ml</t>
  </si>
  <si>
    <t>filtr  antybakteryjny do ssaka prózniowego Medela REF 077.0573</t>
  </si>
  <si>
    <t>ECOLAB osłona do głowicy echo przezprzełykowego</t>
  </si>
  <si>
    <t>dodatkowy worek na ultrafiltrat 9l (SP 418) - szt.</t>
  </si>
  <si>
    <t>ECOLAB  WOREK Z OPASKĄ 95CMX85CM</t>
  </si>
  <si>
    <t>Hand - fix opaska mocują do koń. Górnych kod 60-63</t>
  </si>
  <si>
    <t>resuscytator ambu jednorazowy</t>
  </si>
  <si>
    <t>Końcówki osobiste dla pacjentek do laktatora MEDELA</t>
  </si>
  <si>
    <t xml:space="preserve">PAPIER TERMOCZUŁY  110/20m/12             </t>
  </si>
  <si>
    <r>
      <rPr>
        <sz val="11"/>
        <rFont val="Arial"/>
        <family val="2"/>
        <charset val="238"/>
      </rPr>
      <t>ELASTO NASAL -zestaw do stabilizacji drenów donosowych</t>
    </r>
  </si>
  <si>
    <r>
      <rPr>
        <sz val="9"/>
        <rFont val="Titillium Web"/>
        <charset val="238"/>
      </rPr>
      <t>transafix Set  kod</t>
    </r>
    <r>
      <rPr>
        <sz val="10"/>
        <rFont val="Titillium Web"/>
        <charset val="238"/>
      </rPr>
      <t xml:space="preserve"> 8700600 przylepiec stabilizujący rurkę intubacyjną</t>
    </r>
  </si>
  <si>
    <t>Zestaw ST150 - dostępne po 4 szt.</t>
  </si>
  <si>
    <r>
      <t xml:space="preserve">LATEKSOWY ZESTAW DO OPASKOWANIA  ŻYLAKÓW </t>
    </r>
    <r>
      <rPr>
        <strike/>
        <sz val="11"/>
        <rFont val="Calibri"/>
        <family val="2"/>
        <charset val="238"/>
      </rPr>
      <t>6 OPASEK,DŁ</t>
    </r>
    <r>
      <rPr>
        <sz val="11"/>
        <rFont val="Calibri"/>
        <family val="2"/>
        <charset val="238"/>
      </rPr>
      <t>1450mm,ŚR.8,8mm DO KANAŁU ENDOSKOPU 9,4-13,0mm  NIEBIESKI/PRZEŻROCZYSTY  KOD-MBLS-6F</t>
    </r>
  </si>
  <si>
    <t>Podkład chłonny rozm. 210x60cm, warstwa chlonna z włokniny, powierzchnia chlonna wzmocniona folia, chydrofobowa oddychajaca warstwa spodnia spelniajaca funkcje bariery dla drobnoustrojów,bardzo wytrzymalych do 150kg.</t>
  </si>
  <si>
    <t xml:space="preserve">podkład wysokochłonny na stół operacyjny  wym.100cmx75cm chłonność 1400ml. nie uczulający,3-warstwy,wykonany z 2 scalonych powłok </t>
  </si>
  <si>
    <t xml:space="preserve"> podkład wysokochłonny na stół operacyjny wym.100cmx152cm chłonność 2800ml. nie uczulający,3-warstwowy,wykonany z 2 scalonych powłok </t>
  </si>
  <si>
    <t xml:space="preserve"> podkład wysokochłonny na stół operacyjny wym.100cmx225cm - chłonność 4000ml.nie uczulający ,3-warstwowy,wykonany z 2 scalonych powłok</t>
  </si>
  <si>
    <t>osłona na kamerę wym.18cmx246cm pozwalająca na wielokrotną wymianę optyki,bez przerywania pola sterylnego ,produkt bez perforowanej końcówki</t>
  </si>
  <si>
    <t xml:space="preserve">pojemnik na odpady med. 1,1litra wys.całkowita 285mm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</si>
</sst>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&quot; &quot;##0"/>
    <numFmt numFmtId="165" formatCode="#\ ##0"/>
    <numFmt numFmtId="166" formatCode="[$-415]General"/>
    <numFmt numFmtId="167" formatCode="[$-415]0%"/>
    <numFmt numFmtId="168" formatCode="&quot; &quot;#,##0.00&quot;      &quot;;&quot;-&quot;#,##0.00&quot;      &quot;;&quot; -&quot;#&quot;      &quot;;&quot; &quot;@&quot; &quot;"/>
    <numFmt numFmtId="169" formatCode="#,##0.00&quot; &quot;[$zł-415];[Red]&quot;-&quot;#,##0.00&quot; &quot;[$zł-415]"/>
    <numFmt numFmtId="170" formatCode="[$-415]#,##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Arial CE"/>
      <charset val="238"/>
    </font>
    <font>
      <sz val="11"/>
      <color rgb="FF000000"/>
      <name val="Czcionka tekstu podstawowego1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1"/>
      <charset val="238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name val="Calibri1"/>
      <charset val="238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  <font>
      <sz val="10"/>
      <name val="Czcionka tekstu podstawowego"/>
      <family val="2"/>
      <charset val="238"/>
    </font>
    <font>
      <sz val="10"/>
      <name val="Calibri"/>
      <family val="2"/>
      <charset val="238"/>
    </font>
    <font>
      <sz val="10"/>
      <name val="Calibri1"/>
      <charset val="238"/>
    </font>
    <font>
      <sz val="10"/>
      <name val="Arial1"/>
      <charset val="238"/>
    </font>
    <font>
      <b/>
      <i/>
      <sz val="10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Arial"/>
      <family val="2"/>
      <charset val="238"/>
    </font>
    <font>
      <sz val="10"/>
      <name val="Titillium Web"/>
      <charset val="238"/>
    </font>
    <font>
      <sz val="9"/>
      <name val="Titillium Web"/>
      <charset val="238"/>
    </font>
    <font>
      <strike/>
      <sz val="11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4" fillId="0" borderId="0"/>
    <xf numFmtId="0" fontId="5" fillId="0" borderId="0"/>
    <xf numFmtId="0" fontId="6" fillId="0" borderId="0"/>
    <xf numFmtId="166" fontId="7" fillId="0" borderId="0"/>
    <xf numFmtId="167" fontId="8" fillId="0" borderId="0"/>
    <xf numFmtId="0" fontId="3" fillId="0" borderId="0"/>
    <xf numFmtId="0" fontId="16" fillId="0" borderId="0"/>
    <xf numFmtId="43" fontId="16" fillId="0" borderId="0" applyFont="0" applyFill="0" applyBorder="0" applyAlignment="0" applyProtection="0"/>
    <xf numFmtId="168" fontId="8" fillId="0" borderId="0"/>
    <xf numFmtId="0" fontId="17" fillId="0" borderId="0"/>
    <xf numFmtId="0" fontId="1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1" fillId="0" borderId="0"/>
    <xf numFmtId="166" fontId="22" fillId="0" borderId="0"/>
    <xf numFmtId="0" fontId="23" fillId="0" borderId="0">
      <alignment horizontal="center"/>
    </xf>
    <xf numFmtId="0" fontId="23" fillId="0" borderId="0">
      <alignment horizontal="center" textRotation="90"/>
    </xf>
    <xf numFmtId="166" fontId="24" fillId="0" borderId="0"/>
    <xf numFmtId="166" fontId="8" fillId="0" borderId="0"/>
    <xf numFmtId="0" fontId="25" fillId="0" borderId="0"/>
    <xf numFmtId="169" fontId="25" fillId="0" borderId="0"/>
    <xf numFmtId="166" fontId="22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7" fillId="0" borderId="0"/>
    <xf numFmtId="166" fontId="7" fillId="0" borderId="0"/>
    <xf numFmtId="167" fontId="6" fillId="0" borderId="0"/>
    <xf numFmtId="9" fontId="8" fillId="0" borderId="0"/>
    <xf numFmtId="166" fontId="7" fillId="0" borderId="0"/>
    <xf numFmtId="166" fontId="15" fillId="0" borderId="0"/>
    <xf numFmtId="166" fontId="26" fillId="0" borderId="0"/>
    <xf numFmtId="166" fontId="27" fillId="0" borderId="0"/>
    <xf numFmtId="166" fontId="22" fillId="0" borderId="0"/>
    <xf numFmtId="0" fontId="7" fillId="0" borderId="0"/>
    <xf numFmtId="166" fontId="8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9" fontId="29" fillId="0" borderId="0"/>
    <xf numFmtId="166" fontId="30" fillId="0" borderId="0"/>
    <xf numFmtId="44" fontId="31" fillId="0" borderId="0" applyFont="0" applyFill="0" applyBorder="0" applyAlignment="0" applyProtection="0"/>
    <xf numFmtId="166" fontId="14" fillId="0" borderId="0" applyBorder="0" applyProtection="0"/>
  </cellStyleXfs>
  <cellXfs count="358">
    <xf numFmtId="0" fontId="0" fillId="0" borderId="0" xfId="0"/>
    <xf numFmtId="0" fontId="0" fillId="0" borderId="1" xfId="0" applyBorder="1" applyAlignment="1">
      <alignment horizontal="center"/>
    </xf>
    <xf numFmtId="0" fontId="11" fillId="0" borderId="1" xfId="2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 wrapText="1"/>
    </xf>
    <xf numFmtId="165" fontId="12" fillId="0" borderId="1" xfId="2" applyNumberFormat="1" applyFont="1" applyFill="1" applyBorder="1" applyAlignment="1">
      <alignment horizontal="right" vertical="center"/>
    </xf>
    <xf numFmtId="0" fontId="11" fillId="0" borderId="0" xfId="1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horizontal="left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4" fillId="0" borderId="1" xfId="2" applyFont="1" applyBorder="1" applyAlignment="1">
      <alignment vertical="center" wrapText="1"/>
    </xf>
    <xf numFmtId="0" fontId="14" fillId="0" borderId="1" xfId="2" applyFont="1" applyBorder="1" applyAlignment="1">
      <alignment horizontal="left" vertical="center" wrapText="1"/>
    </xf>
    <xf numFmtId="0" fontId="15" fillId="0" borderId="0" xfId="0" applyFont="1"/>
    <xf numFmtId="0" fontId="14" fillId="0" borderId="1" xfId="1" applyFont="1" applyFill="1" applyBorder="1" applyAlignment="1">
      <alignment horizontal="center" vertical="center"/>
    </xf>
    <xf numFmtId="164" fontId="14" fillId="0" borderId="1" xfId="1" applyNumberFormat="1" applyFont="1" applyFill="1" applyBorder="1" applyAlignment="1">
      <alignment horizontal="center" vertical="center"/>
    </xf>
    <xf numFmtId="0" fontId="14" fillId="0" borderId="1" xfId="2" applyFont="1" applyBorder="1" applyAlignment="1">
      <alignment horizontal="center"/>
    </xf>
    <xf numFmtId="0" fontId="13" fillId="3" borderId="1" xfId="3" applyFont="1" applyFill="1" applyBorder="1" applyAlignment="1">
      <alignment horizontal="left" vertical="center"/>
    </xf>
    <xf numFmtId="0" fontId="13" fillId="4" borderId="1" xfId="3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14" fillId="0" borderId="1" xfId="2" applyFont="1" applyFill="1" applyBorder="1" applyAlignment="1">
      <alignment horizontal="center"/>
    </xf>
    <xf numFmtId="0" fontId="15" fillId="0" borderId="1" xfId="2" applyFont="1" applyFill="1" applyBorder="1" applyAlignment="1">
      <alignment horizontal="left" vertical="center"/>
    </xf>
    <xf numFmtId="0" fontId="15" fillId="0" borderId="0" xfId="0" applyFont="1" applyAlignment="1"/>
    <xf numFmtId="0" fontId="11" fillId="0" borderId="1" xfId="2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5" fillId="0" borderId="0" xfId="0" applyFont="1" applyFill="1"/>
    <xf numFmtId="0" fontId="13" fillId="2" borderId="1" xfId="3" applyFont="1" applyFill="1" applyBorder="1" applyAlignment="1">
      <alignment horizontal="left" vertical="center" wrapText="1"/>
    </xf>
    <xf numFmtId="0" fontId="11" fillId="0" borderId="0" xfId="2" applyFont="1" applyFill="1" applyAlignment="1">
      <alignment horizontal="center" vertical="center"/>
    </xf>
    <xf numFmtId="0" fontId="13" fillId="0" borderId="1" xfId="3" applyFont="1" applyFill="1" applyBorder="1" applyAlignment="1">
      <alignment horizontal="left" vertical="center" wrapText="1"/>
    </xf>
    <xf numFmtId="0" fontId="14" fillId="0" borderId="1" xfId="3" applyFont="1" applyBorder="1" applyAlignment="1">
      <alignment horizontal="left" vertical="center"/>
    </xf>
    <xf numFmtId="0" fontId="13" fillId="4" borderId="1" xfId="3" applyFont="1" applyFill="1" applyBorder="1" applyAlignment="1">
      <alignment horizontal="left" vertical="center" wrapText="1" shrinkToFit="1"/>
    </xf>
    <xf numFmtId="0" fontId="15" fillId="0" borderId="1" xfId="3" applyFont="1" applyBorder="1" applyAlignment="1">
      <alignment horizontal="left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13" fillId="4" borderId="1" xfId="3" applyFont="1" applyFill="1" applyBorder="1" applyAlignment="1">
      <alignment horizontal="left" vertical="center" wrapText="1"/>
    </xf>
    <xf numFmtId="0" fontId="13" fillId="0" borderId="1" xfId="3" applyFont="1" applyFill="1" applyBorder="1" applyAlignment="1"/>
    <xf numFmtId="0" fontId="15" fillId="0" borderId="1" xfId="0" applyFont="1" applyFill="1" applyBorder="1" applyAlignment="1"/>
    <xf numFmtId="0" fontId="11" fillId="0" borderId="0" xfId="2" applyFont="1" applyFill="1" applyAlignment="1"/>
    <xf numFmtId="0" fontId="13" fillId="3" borderId="1" xfId="3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wrapText="1"/>
    </xf>
    <xf numFmtId="0" fontId="13" fillId="0" borderId="1" xfId="2" applyFont="1" applyFill="1" applyBorder="1" applyAlignment="1">
      <alignment wrapText="1"/>
    </xf>
    <xf numFmtId="0" fontId="14" fillId="0" borderId="1" xfId="2" applyFont="1" applyFill="1" applyBorder="1" applyAlignment="1">
      <alignment horizontal="center" vertical="center" wrapText="1"/>
    </xf>
    <xf numFmtId="0" fontId="13" fillId="2" borderId="5" xfId="3" applyFont="1" applyFill="1" applyBorder="1" applyAlignment="1">
      <alignment wrapText="1"/>
    </xf>
    <xf numFmtId="0" fontId="14" fillId="0" borderId="5" xfId="2" applyFont="1" applyBorder="1" applyAlignment="1">
      <alignment horizontal="center"/>
    </xf>
    <xf numFmtId="0" fontId="14" fillId="0" borderId="1" xfId="3" applyFont="1" applyBorder="1" applyAlignment="1">
      <alignment horizontal="center"/>
    </xf>
    <xf numFmtId="166" fontId="13" fillId="4" borderId="1" xfId="4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left" vertical="center" wrapText="1"/>
    </xf>
    <xf numFmtId="0" fontId="14" fillId="0" borderId="5" xfId="2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5" fillId="0" borderId="5" xfId="0" applyFont="1" applyBorder="1" applyAlignment="1">
      <alignment horizontal="center"/>
    </xf>
    <xf numFmtId="0" fontId="3" fillId="0" borderId="0" xfId="6"/>
    <xf numFmtId="0" fontId="18" fillId="0" borderId="0" xfId="6" applyFont="1" applyAlignment="1">
      <alignment vertical="center"/>
    </xf>
    <xf numFmtId="0" fontId="3" fillId="0" borderId="1" xfId="6" applyBorder="1"/>
    <xf numFmtId="3" fontId="10" fillId="0" borderId="1" xfId="6" applyNumberFormat="1" applyFont="1" applyBorder="1"/>
    <xf numFmtId="0" fontId="3" fillId="0" borderId="1" xfId="6" applyBorder="1"/>
    <xf numFmtId="0" fontId="12" fillId="5" borderId="1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/>
    </xf>
    <xf numFmtId="165" fontId="12" fillId="0" borderId="2" xfId="2" applyNumberFormat="1" applyFont="1" applyFill="1" applyBorder="1" applyAlignment="1">
      <alignment horizontal="right" vertical="center"/>
    </xf>
    <xf numFmtId="0" fontId="12" fillId="5" borderId="2" xfId="1" applyFont="1" applyFill="1" applyBorder="1" applyAlignment="1">
      <alignment horizontal="center" vertical="center" wrapText="1"/>
    </xf>
    <xf numFmtId="0" fontId="3" fillId="5" borderId="1" xfId="6" applyFill="1" applyBorder="1" applyAlignment="1">
      <alignment vertical="center"/>
    </xf>
    <xf numFmtId="0" fontId="10" fillId="5" borderId="1" xfId="6" applyFont="1" applyFill="1" applyBorder="1" applyAlignment="1">
      <alignment horizontal="center" vertical="center"/>
    </xf>
    <xf numFmtId="0" fontId="10" fillId="5" borderId="1" xfId="6" applyFont="1" applyFill="1" applyBorder="1" applyAlignment="1">
      <alignment horizontal="center"/>
    </xf>
    <xf numFmtId="0" fontId="3" fillId="5" borderId="1" xfId="6" applyFill="1" applyBorder="1" applyAlignment="1">
      <alignment horizontal="left" vertical="center"/>
    </xf>
    <xf numFmtId="0" fontId="10" fillId="5" borderId="1" xfId="6" applyFont="1" applyFill="1" applyBorder="1" applyAlignment="1">
      <alignment vertical="center"/>
    </xf>
    <xf numFmtId="3" fontId="12" fillId="5" borderId="1" xfId="1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1" fillId="0" borderId="1" xfId="1" applyNumberFormat="1" applyFont="1" applyFill="1" applyBorder="1" applyAlignment="1">
      <alignment horizontal="center" vertical="center"/>
    </xf>
    <xf numFmtId="0" fontId="20" fillId="0" borderId="0" xfId="6" applyFont="1" applyAlignment="1">
      <alignment vertical="center"/>
    </xf>
    <xf numFmtId="0" fontId="13" fillId="0" borderId="1" xfId="17" applyFont="1" applyBorder="1" applyAlignment="1">
      <alignment horizontal="left" vertical="center" wrapText="1"/>
    </xf>
    <xf numFmtId="0" fontId="2" fillId="5" borderId="1" xfId="6" applyFont="1" applyFill="1" applyBorder="1" applyAlignment="1">
      <alignment horizontal="left" vertical="center"/>
    </xf>
    <xf numFmtId="0" fontId="13" fillId="0" borderId="1" xfId="2" applyFont="1" applyFill="1" applyBorder="1" applyAlignment="1">
      <alignment horizontal="center" vertical="center"/>
    </xf>
    <xf numFmtId="3" fontId="14" fillId="0" borderId="1" xfId="1" applyNumberFormat="1" applyFont="1" applyFill="1" applyBorder="1" applyAlignment="1">
      <alignment horizontal="center" vertical="center"/>
    </xf>
    <xf numFmtId="0" fontId="14" fillId="0" borderId="3" xfId="35" applyNumberFormat="1" applyFont="1" applyFill="1" applyBorder="1" applyAlignment="1" applyProtection="1">
      <alignment horizontal="center" vertical="center" wrapText="1"/>
    </xf>
    <xf numFmtId="164" fontId="14" fillId="0" borderId="3" xfId="25" applyNumberFormat="1" applyFont="1" applyFill="1" applyBorder="1" applyAlignment="1">
      <alignment horizontal="center" vertical="center"/>
    </xf>
    <xf numFmtId="166" fontId="14" fillId="0" borderId="3" xfId="25" applyFont="1" applyFill="1" applyBorder="1" applyAlignment="1">
      <alignment horizontal="center" vertical="center"/>
    </xf>
    <xf numFmtId="166" fontId="14" fillId="0" borderId="3" xfId="33" applyFont="1" applyBorder="1" applyAlignment="1">
      <alignment horizontal="center"/>
    </xf>
    <xf numFmtId="170" fontId="9" fillId="0" borderId="1" xfId="0" applyNumberFormat="1" applyFont="1" applyBorder="1"/>
    <xf numFmtId="0" fontId="0" fillId="0" borderId="0" xfId="0" applyFill="1" applyBorder="1" applyAlignment="1">
      <alignment horizontal="center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170" fontId="9" fillId="0" borderId="0" xfId="1" applyNumberFormat="1" applyFont="1" applyFill="1" applyBorder="1" applyAlignment="1">
      <alignment wrapText="1"/>
    </xf>
    <xf numFmtId="170" fontId="9" fillId="0" borderId="0" xfId="0" applyNumberFormat="1" applyFont="1" applyFill="1" applyBorder="1"/>
    <xf numFmtId="0" fontId="9" fillId="0" borderId="0" xfId="1" applyFont="1" applyFill="1" applyBorder="1" applyAlignment="1">
      <alignment vertical="center" wrapText="1"/>
    </xf>
    <xf numFmtId="0" fontId="0" fillId="0" borderId="0" xfId="0" applyFill="1" applyBorder="1"/>
    <xf numFmtId="0" fontId="9" fillId="0" borderId="1" xfId="41" applyFont="1" applyBorder="1"/>
    <xf numFmtId="0" fontId="9" fillId="0" borderId="1" xfId="41" applyFont="1" applyBorder="1" applyAlignment="1">
      <alignment horizontal="center"/>
    </xf>
    <xf numFmtId="0" fontId="7" fillId="0" borderId="1" xfId="41" applyBorder="1"/>
    <xf numFmtId="0" fontId="0" fillId="0" borderId="0" xfId="0" applyAlignment="1">
      <alignment horizontal="center"/>
    </xf>
    <xf numFmtId="0" fontId="15" fillId="0" borderId="0" xfId="0" applyFont="1" applyFill="1" applyBorder="1"/>
    <xf numFmtId="0" fontId="14" fillId="0" borderId="3" xfId="3" applyFont="1" applyBorder="1" applyAlignment="1">
      <alignment horizontal="center" vertical="center"/>
    </xf>
    <xf numFmtId="166" fontId="14" fillId="0" borderId="3" xfId="33" applyFont="1" applyBorder="1" applyAlignment="1">
      <alignment horizontal="center" vertical="center"/>
    </xf>
    <xf numFmtId="0" fontId="13" fillId="2" borderId="1" xfId="3" applyFont="1" applyFill="1" applyBorder="1" applyAlignment="1">
      <alignment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1" xfId="2" applyFont="1" applyFill="1" applyBorder="1" applyAlignment="1"/>
    <xf numFmtId="0" fontId="14" fillId="0" borderId="3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vertical="center" wrapText="1"/>
    </xf>
    <xf numFmtId="0" fontId="14" fillId="0" borderId="1" xfId="3" applyFont="1" applyBorder="1" applyAlignment="1">
      <alignment horizontal="left" vertical="center" wrapText="1"/>
    </xf>
    <xf numFmtId="0" fontId="13" fillId="0" borderId="1" xfId="17" applyFont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44" fontId="3" fillId="0" borderId="1" xfId="48" applyFont="1" applyBorder="1"/>
    <xf numFmtId="44" fontId="10" fillId="0" borderId="1" xfId="48" applyFont="1" applyBorder="1"/>
    <xf numFmtId="0" fontId="0" fillId="0" borderId="0" xfId="0" applyAlignment="1"/>
    <xf numFmtId="0" fontId="1" fillId="5" borderId="1" xfId="6" applyFont="1" applyFill="1" applyBorder="1" applyAlignment="1">
      <alignment horizontal="left" vertical="center"/>
    </xf>
    <xf numFmtId="166" fontId="33" fillId="6" borderId="1" xfId="47" applyFont="1" applyFill="1" applyBorder="1" applyAlignment="1" applyProtection="1">
      <alignment horizontal="center" vertical="center"/>
    </xf>
    <xf numFmtId="0" fontId="34" fillId="6" borderId="1" xfId="4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1" xfId="41" applyFont="1" applyFill="1" applyBorder="1" applyAlignment="1">
      <alignment vertical="center"/>
    </xf>
    <xf numFmtId="0" fontId="37" fillId="0" borderId="1" xfId="41" applyFont="1" applyFill="1" applyBorder="1" applyAlignment="1">
      <alignment horizontal="center" vertical="center"/>
    </xf>
    <xf numFmtId="170" fontId="38" fillId="0" borderId="1" xfId="47" applyNumberFormat="1" applyFont="1" applyFill="1" applyBorder="1" applyAlignment="1" applyProtection="1">
      <alignment vertical="center" wrapText="1"/>
    </xf>
    <xf numFmtId="170" fontId="37" fillId="0" borderId="1" xfId="0" applyNumberFormat="1" applyFont="1" applyFill="1" applyBorder="1" applyAlignment="1">
      <alignment vertical="center"/>
    </xf>
    <xf numFmtId="166" fontId="38" fillId="0" borderId="1" xfId="47" applyFont="1" applyFill="1" applyBorder="1" applyAlignment="1" applyProtection="1">
      <alignment horizontal="left" vertical="center"/>
    </xf>
    <xf numFmtId="166" fontId="38" fillId="0" borderId="1" xfId="47" applyFont="1" applyFill="1" applyBorder="1" applyAlignment="1" applyProtection="1">
      <alignment vertical="center"/>
    </xf>
    <xf numFmtId="0" fontId="36" fillId="0" borderId="1" xfId="0" applyFont="1" applyFill="1" applyBorder="1" applyAlignment="1">
      <alignment horizontal="center" vertical="center"/>
    </xf>
    <xf numFmtId="166" fontId="38" fillId="0" borderId="1" xfId="47" applyFont="1" applyFill="1" applyBorder="1" applyAlignment="1" applyProtection="1">
      <alignment horizontal="left" vertical="center" wrapText="1"/>
    </xf>
    <xf numFmtId="0" fontId="39" fillId="0" borderId="1" xfId="41" applyFont="1" applyFill="1" applyBorder="1" applyAlignment="1">
      <alignment vertical="center"/>
    </xf>
    <xf numFmtId="166" fontId="38" fillId="7" borderId="1" xfId="47" applyFont="1" applyFill="1" applyBorder="1" applyAlignment="1" applyProtection="1">
      <alignment horizontal="left" vertical="center" wrapText="1"/>
    </xf>
    <xf numFmtId="0" fontId="37" fillId="0" borderId="1" xfId="41" applyFont="1" applyBorder="1" applyAlignment="1">
      <alignment vertical="center"/>
    </xf>
    <xf numFmtId="170" fontId="37" fillId="0" borderId="1" xfId="0" applyNumberFormat="1" applyFont="1" applyBorder="1" applyAlignment="1">
      <alignment vertical="center"/>
    </xf>
    <xf numFmtId="0" fontId="37" fillId="0" borderId="1" xfId="41" applyFont="1" applyBorder="1" applyAlignment="1">
      <alignment horizontal="center" vertical="center"/>
    </xf>
    <xf numFmtId="166" fontId="38" fillId="7" borderId="1" xfId="47" applyFont="1" applyFill="1" applyBorder="1" applyAlignment="1" applyProtection="1">
      <alignment vertical="center" wrapText="1"/>
    </xf>
    <xf numFmtId="0" fontId="39" fillId="0" borderId="1" xfId="41" applyFont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170" fontId="9" fillId="0" borderId="1" xfId="1" applyNumberFormat="1" applyFont="1" applyFill="1" applyBorder="1" applyAlignment="1">
      <alignment wrapText="1"/>
    </xf>
    <xf numFmtId="170" fontId="9" fillId="0" borderId="1" xfId="0" applyNumberFormat="1" applyFont="1" applyFill="1" applyBorder="1"/>
    <xf numFmtId="0" fontId="35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vertical="center"/>
    </xf>
    <xf numFmtId="0" fontId="40" fillId="0" borderId="1" xfId="0" applyFont="1" applyFill="1" applyBorder="1"/>
    <xf numFmtId="0" fontId="36" fillId="0" borderId="1" xfId="0" applyFont="1" applyFill="1" applyBorder="1"/>
    <xf numFmtId="0" fontId="35" fillId="5" borderId="2" xfId="1" applyFont="1" applyFill="1" applyBorder="1" applyAlignment="1">
      <alignment horizontal="center" vertical="center" wrapText="1"/>
    </xf>
    <xf numFmtId="0" fontId="35" fillId="5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5" fillId="5" borderId="1" xfId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13" fillId="0" borderId="1" xfId="17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7" applyFont="1" applyBorder="1" applyAlignment="1">
      <alignment vertical="center" wrapText="1"/>
    </xf>
    <xf numFmtId="0" fontId="13" fillId="0" borderId="1" xfId="7" applyFont="1" applyBorder="1" applyAlignment="1">
      <alignment horizontal="center" vertical="center" wrapText="1"/>
    </xf>
    <xf numFmtId="0" fontId="13" fillId="0" borderId="5" xfId="7" applyFont="1" applyBorder="1" applyAlignment="1">
      <alignment vertical="center" wrapText="1"/>
    </xf>
    <xf numFmtId="0" fontId="13" fillId="0" borderId="5" xfId="7" applyFont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3" fontId="35" fillId="5" borderId="1" xfId="1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" xfId="17" applyNumberFormat="1" applyFont="1" applyBorder="1" applyAlignment="1">
      <alignment horizontal="right" vertical="center" wrapText="1"/>
    </xf>
    <xf numFmtId="3" fontId="13" fillId="0" borderId="3" xfId="18" applyNumberFormat="1" applyFont="1" applyBorder="1" applyAlignment="1">
      <alignment horizontal="right" vertical="center" wrapText="1"/>
    </xf>
    <xf numFmtId="3" fontId="13" fillId="0" borderId="1" xfId="7" applyNumberFormat="1" applyFont="1" applyBorder="1" applyAlignment="1">
      <alignment horizontal="right" vertical="center" wrapText="1"/>
    </xf>
    <xf numFmtId="3" fontId="13" fillId="0" borderId="5" xfId="7" applyNumberFormat="1" applyFont="1" applyBorder="1" applyAlignment="1">
      <alignment horizontal="right" vertical="center" wrapText="1"/>
    </xf>
    <xf numFmtId="3" fontId="13" fillId="0" borderId="7" xfId="18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41" fillId="0" borderId="0" xfId="0" applyNumberFormat="1" applyFont="1" applyAlignment="1">
      <alignment horizontal="right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left" vertical="center"/>
    </xf>
    <xf numFmtId="0" fontId="13" fillId="0" borderId="1" xfId="3" applyNumberFormat="1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3" fontId="13" fillId="0" borderId="1" xfId="2" applyNumberFormat="1" applyFont="1" applyFill="1" applyBorder="1" applyAlignment="1">
      <alignment horizontal="center" vertical="center"/>
    </xf>
    <xf numFmtId="165" fontId="35" fillId="0" borderId="2" xfId="2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164" fontId="13" fillId="0" borderId="3" xfId="0" applyNumberFormat="1" applyFont="1" applyFill="1" applyBorder="1" applyAlignment="1">
      <alignment horizontal="center" vertical="center"/>
    </xf>
    <xf numFmtId="3" fontId="13" fillId="0" borderId="3" xfId="25" applyNumberFormat="1" applyFont="1" applyFill="1" applyBorder="1" applyAlignment="1">
      <alignment horizontal="center" vertical="center"/>
    </xf>
    <xf numFmtId="3" fontId="13" fillId="0" borderId="3" xfId="3" applyNumberFormat="1" applyFont="1" applyFill="1" applyBorder="1" applyAlignment="1">
      <alignment horizontal="center" vertical="center"/>
    </xf>
    <xf numFmtId="3" fontId="13" fillId="0" borderId="3" xfId="32" applyNumberFormat="1" applyFont="1" applyFill="1" applyBorder="1" applyAlignment="1">
      <alignment horizontal="center" vertical="center"/>
    </xf>
    <xf numFmtId="3" fontId="13" fillId="0" borderId="3" xfId="33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left" vertical="center" wrapText="1"/>
    </xf>
    <xf numFmtId="0" fontId="13" fillId="0" borderId="5" xfId="2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165" fontId="35" fillId="0" borderId="8" xfId="2" applyNumberFormat="1" applyFont="1" applyFill="1" applyBorder="1" applyAlignment="1">
      <alignment horizontal="right" vertical="center"/>
    </xf>
    <xf numFmtId="165" fontId="35" fillId="0" borderId="1" xfId="2" applyNumberFormat="1" applyFont="1" applyFill="1" applyBorder="1" applyAlignment="1">
      <alignment horizontal="right" vertical="center"/>
    </xf>
    <xf numFmtId="3" fontId="13" fillId="0" borderId="1" xfId="33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164" fontId="35" fillId="0" borderId="1" xfId="0" applyNumberFormat="1" applyFont="1" applyFill="1" applyBorder="1" applyAlignment="1">
      <alignment horizontal="right" vertical="center"/>
    </xf>
    <xf numFmtId="0" fontId="43" fillId="0" borderId="1" xfId="0" applyFont="1" applyFill="1" applyBorder="1"/>
    <xf numFmtId="0" fontId="11" fillId="0" borderId="5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left" vertical="center" wrapText="1"/>
    </xf>
    <xf numFmtId="166" fontId="14" fillId="0" borderId="7" xfId="25" applyFont="1" applyFill="1" applyBorder="1" applyAlignment="1">
      <alignment horizontal="center" vertical="center"/>
    </xf>
    <xf numFmtId="165" fontId="12" fillId="0" borderId="5" xfId="2" applyNumberFormat="1" applyFont="1" applyFill="1" applyBorder="1" applyAlignment="1">
      <alignment horizontal="right" vertical="center"/>
    </xf>
    <xf numFmtId="0" fontId="15" fillId="0" borderId="1" xfId="0" applyFont="1" applyBorder="1"/>
    <xf numFmtId="0" fontId="14" fillId="0" borderId="1" xfId="0" applyFont="1" applyBorder="1" applyAlignment="1">
      <alignment horizontal="center"/>
    </xf>
    <xf numFmtId="164" fontId="42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164" fontId="42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164" fontId="13" fillId="0" borderId="1" xfId="25" applyNumberFormat="1" applyFont="1" applyFill="1" applyBorder="1" applyAlignment="1">
      <alignment horizontal="center" vertical="center"/>
    </xf>
    <xf numFmtId="166" fontId="13" fillId="0" borderId="1" xfId="33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vertical="center"/>
    </xf>
    <xf numFmtId="0" fontId="13" fillId="0" borderId="1" xfId="0" applyFont="1" applyFill="1" applyBorder="1" applyAlignment="1"/>
    <xf numFmtId="0" fontId="19" fillId="0" borderId="0" xfId="0" applyFont="1" applyAlignment="1">
      <alignment horizontal="center"/>
    </xf>
    <xf numFmtId="0" fontId="19" fillId="0" borderId="0" xfId="0" applyFont="1"/>
    <xf numFmtId="0" fontId="35" fillId="0" borderId="1" xfId="0" applyFont="1" applyFill="1" applyBorder="1"/>
    <xf numFmtId="165" fontId="11" fillId="0" borderId="1" xfId="2" applyNumberFormat="1" applyFont="1" applyFill="1" applyBorder="1" applyAlignment="1">
      <alignment horizontal="right" vertical="center"/>
    </xf>
    <xf numFmtId="0" fontId="0" fillId="0" borderId="0" xfId="0" applyFont="1"/>
    <xf numFmtId="165" fontId="11" fillId="0" borderId="5" xfId="2" applyNumberFormat="1" applyFont="1" applyFill="1" applyBorder="1" applyAlignment="1">
      <alignment horizontal="right" vertical="center"/>
    </xf>
    <xf numFmtId="165" fontId="13" fillId="0" borderId="1" xfId="2" applyNumberFormat="1" applyFont="1" applyFill="1" applyBorder="1" applyAlignment="1">
      <alignment horizontal="right" vertical="center"/>
    </xf>
    <xf numFmtId="0" fontId="44" fillId="0" borderId="1" xfId="0" applyFont="1" applyFill="1" applyBorder="1" applyAlignment="1">
      <alignment wrapText="1"/>
    </xf>
    <xf numFmtId="3" fontId="14" fillId="0" borderId="3" xfId="0" applyNumberFormat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left" vertical="center"/>
    </xf>
    <xf numFmtId="0" fontId="13" fillId="0" borderId="9" xfId="2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horizontal="left"/>
    </xf>
    <xf numFmtId="0" fontId="37" fillId="0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/>
    </xf>
    <xf numFmtId="0" fontId="46" fillId="0" borderId="1" xfId="2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vertical="center" wrapText="1"/>
    </xf>
    <xf numFmtId="0" fontId="35" fillId="5" borderId="1" xfId="1" applyFont="1" applyFill="1" applyBorder="1" applyAlignment="1">
      <alignment horizontal="center" vertical="center"/>
    </xf>
    <xf numFmtId="0" fontId="35" fillId="5" borderId="2" xfId="1" applyFont="1" applyFill="1" applyBorder="1" applyAlignment="1">
      <alignment horizontal="center" vertical="center"/>
    </xf>
    <xf numFmtId="3" fontId="35" fillId="5" borderId="1" xfId="1" applyNumberFormat="1" applyFont="1" applyFill="1" applyBorder="1" applyAlignment="1">
      <alignment horizontal="center" vertical="center"/>
    </xf>
    <xf numFmtId="0" fontId="35" fillId="5" borderId="5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3" fontId="12" fillId="0" borderId="2" xfId="2" applyNumberFormat="1" applyFont="1" applyFill="1" applyBorder="1" applyAlignment="1">
      <alignment horizontal="right" vertical="center"/>
    </xf>
    <xf numFmtId="3" fontId="14" fillId="0" borderId="3" xfId="0" applyNumberFormat="1" applyFont="1" applyFill="1" applyBorder="1" applyAlignment="1">
      <alignment horizontal="center"/>
    </xf>
    <xf numFmtId="3" fontId="14" fillId="0" borderId="3" xfId="5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/>
    </xf>
    <xf numFmtId="3" fontId="14" fillId="0" borderId="1" xfId="2" applyNumberFormat="1" applyFont="1" applyFill="1" applyBorder="1" applyAlignment="1">
      <alignment horizontal="center"/>
    </xf>
    <xf numFmtId="3" fontId="14" fillId="0" borderId="1" xfId="2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42" fillId="0" borderId="1" xfId="0" applyNumberFormat="1" applyFont="1" applyBorder="1" applyAlignment="1">
      <alignment horizontal="right" vertical="center"/>
    </xf>
    <xf numFmtId="0" fontId="15" fillId="0" borderId="5" xfId="0" applyFont="1" applyFill="1" applyBorder="1"/>
    <xf numFmtId="0" fontId="13" fillId="0" borderId="1" xfId="2" applyFont="1" applyFill="1" applyBorder="1" applyAlignment="1">
      <alignment horizontal="left" vertical="center"/>
    </xf>
    <xf numFmtId="166" fontId="13" fillId="0" borderId="1" xfId="4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66" fontId="47" fillId="0" borderId="1" xfId="49" applyFont="1" applyFill="1" applyBorder="1" applyAlignment="1">
      <alignment horizontal="left" vertical="center" wrapText="1"/>
    </xf>
    <xf numFmtId="0" fontId="44" fillId="0" borderId="1" xfId="0" applyFont="1" applyBorder="1" applyAlignment="1">
      <alignment wrapText="1"/>
    </xf>
    <xf numFmtId="0" fontId="11" fillId="0" borderId="1" xfId="2" applyFont="1" applyFill="1" applyBorder="1" applyAlignment="1">
      <alignment horizontal="center"/>
    </xf>
    <xf numFmtId="0" fontId="44" fillId="0" borderId="1" xfId="0" applyFont="1" applyBorder="1" applyAlignment="1">
      <alignment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165" fontId="12" fillId="0" borderId="1" xfId="2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center" wrapText="1"/>
    </xf>
    <xf numFmtId="166" fontId="15" fillId="0" borderId="3" xfId="4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66" fontId="14" fillId="0" borderId="3" xfId="4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left" vertical="center" wrapText="1"/>
    </xf>
    <xf numFmtId="166" fontId="14" fillId="0" borderId="7" xfId="4" applyFont="1" applyFill="1" applyBorder="1" applyAlignment="1">
      <alignment horizontal="center" vertical="center" wrapText="1"/>
    </xf>
    <xf numFmtId="3" fontId="11" fillId="0" borderId="5" xfId="2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3" fillId="0" borderId="1" xfId="2" applyFont="1" applyFill="1" applyBorder="1" applyAlignment="1">
      <alignment horizontal="left" vertical="center" wrapText="1"/>
    </xf>
    <xf numFmtId="166" fontId="13" fillId="0" borderId="1" xfId="4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9" fillId="0" borderId="1" xfId="0" applyFont="1" applyBorder="1"/>
    <xf numFmtId="0" fontId="13" fillId="0" borderId="1" xfId="0" applyFont="1" applyBorder="1" applyAlignment="1">
      <alignment wrapText="1"/>
    </xf>
    <xf numFmtId="0" fontId="13" fillId="7" borderId="1" xfId="0" applyFont="1" applyFill="1" applyBorder="1"/>
    <xf numFmtId="0" fontId="13" fillId="7" borderId="1" xfId="0" applyFont="1" applyFill="1" applyBorder="1" applyAlignment="1">
      <alignment wrapText="1"/>
    </xf>
    <xf numFmtId="0" fontId="11" fillId="0" borderId="1" xfId="2" applyFont="1" applyFill="1" applyBorder="1" applyAlignment="1">
      <alignment horizontal="right" vertical="center"/>
    </xf>
    <xf numFmtId="0" fontId="14" fillId="0" borderId="1" xfId="2" applyFont="1" applyFill="1" applyBorder="1" applyAlignment="1">
      <alignment horizontal="left" vertical="center"/>
    </xf>
    <xf numFmtId="0" fontId="15" fillId="0" borderId="0" xfId="0" applyFont="1" applyFill="1" applyAlignment="1"/>
    <xf numFmtId="166" fontId="15" fillId="0" borderId="7" xfId="4" applyFont="1" applyFill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/>
    </xf>
    <xf numFmtId="165" fontId="12" fillId="0" borderId="8" xfId="2" applyNumberFormat="1" applyFont="1" applyFill="1" applyBorder="1" applyAlignment="1">
      <alignment horizontal="right" vertical="center"/>
    </xf>
    <xf numFmtId="166" fontId="15" fillId="0" borderId="1" xfId="4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left"/>
    </xf>
    <xf numFmtId="0" fontId="13" fillId="0" borderId="1" xfId="2" applyFont="1" applyFill="1" applyBorder="1" applyAlignment="1">
      <alignment horizontal="center"/>
    </xf>
    <xf numFmtId="0" fontId="44" fillId="0" borderId="1" xfId="0" applyFont="1" applyFill="1" applyBorder="1" applyAlignment="1">
      <alignment vertical="center" wrapText="1"/>
    </xf>
    <xf numFmtId="0" fontId="13" fillId="0" borderId="1" xfId="3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7" xfId="0" applyFont="1" applyFill="1" applyBorder="1" applyAlignment="1">
      <alignment horizontal="center"/>
    </xf>
    <xf numFmtId="0" fontId="14" fillId="0" borderId="5" xfId="2" applyFont="1" applyFill="1" applyBorder="1" applyAlignment="1">
      <alignment horizontal="center"/>
    </xf>
    <xf numFmtId="0" fontId="13" fillId="2" borderId="5" xfId="3" applyFont="1" applyFill="1" applyBorder="1" applyAlignment="1">
      <alignment vertical="center" wrapText="1"/>
    </xf>
    <xf numFmtId="0" fontId="14" fillId="0" borderId="5" xfId="2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44" fillId="0" borderId="1" xfId="0" applyFont="1" applyFill="1" applyBorder="1" applyAlignment="1">
      <alignment horizontal="left" wrapText="1"/>
    </xf>
    <xf numFmtId="0" fontId="13" fillId="4" borderId="5" xfId="3" applyFont="1" applyFill="1" applyBorder="1" applyAlignment="1">
      <alignment horizontal="left" vertical="center" wrapText="1"/>
    </xf>
    <xf numFmtId="166" fontId="14" fillId="0" borderId="7" xfId="33" applyFont="1" applyBorder="1" applyAlignment="1">
      <alignment horizontal="center"/>
    </xf>
    <xf numFmtId="166" fontId="13" fillId="0" borderId="1" xfId="33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5" xfId="3" applyFont="1" applyFill="1" applyBorder="1" applyAlignment="1"/>
    <xf numFmtId="0" fontId="15" fillId="0" borderId="5" xfId="0" applyFont="1" applyFill="1" applyBorder="1" applyAlignment="1">
      <alignment horizontal="center"/>
    </xf>
    <xf numFmtId="0" fontId="11" fillId="0" borderId="5" xfId="2" applyFont="1" applyFill="1" applyBorder="1" applyAlignment="1"/>
    <xf numFmtId="0" fontId="13" fillId="0" borderId="1" xfId="2" applyFont="1" applyFill="1" applyBorder="1" applyAlignment="1"/>
    <xf numFmtId="0" fontId="41" fillId="0" borderId="1" xfId="0" applyFont="1" applyBorder="1" applyAlignment="1">
      <alignment vertical="center" wrapText="1"/>
    </xf>
    <xf numFmtId="3" fontId="41" fillId="0" borderId="1" xfId="0" applyNumberFormat="1" applyFont="1" applyBorder="1" applyAlignment="1">
      <alignment horizontal="right" vertical="center" wrapText="1"/>
    </xf>
    <xf numFmtId="0" fontId="48" fillId="7" borderId="1" xfId="0" applyFont="1" applyFill="1" applyBorder="1"/>
    <xf numFmtId="3" fontId="35" fillId="0" borderId="1" xfId="0" applyNumberFormat="1" applyFont="1" applyFill="1" applyBorder="1" applyAlignment="1">
      <alignment horizontal="right" vertical="center" wrapText="1"/>
    </xf>
    <xf numFmtId="3" fontId="35" fillId="0" borderId="5" xfId="0" applyNumberFormat="1" applyFont="1" applyFill="1" applyBorder="1" applyAlignment="1">
      <alignment horizontal="right" vertical="center" wrapText="1"/>
    </xf>
    <xf numFmtId="0" fontId="45" fillId="0" borderId="1" xfId="0" applyFont="1" applyFill="1" applyBorder="1"/>
    <xf numFmtId="0" fontId="37" fillId="0" borderId="1" xfId="0" applyFont="1" applyFill="1" applyBorder="1" applyAlignment="1">
      <alignment vertical="center" wrapText="1"/>
    </xf>
    <xf numFmtId="0" fontId="3" fillId="0" borderId="1" xfId="6" applyBorder="1" applyAlignment="1">
      <alignment horizontal="center"/>
    </xf>
    <xf numFmtId="0" fontId="3" fillId="0" borderId="5" xfId="6" applyBorder="1" applyAlignment="1">
      <alignment horizontal="center" vertical="top"/>
    </xf>
    <xf numFmtId="0" fontId="3" fillId="0" borderId="6" xfId="6" applyBorder="1" applyAlignment="1">
      <alignment horizontal="center" vertical="top"/>
    </xf>
    <xf numFmtId="0" fontId="3" fillId="0" borderId="4" xfId="6" applyBorder="1" applyAlignment="1">
      <alignment horizontal="center" vertical="top"/>
    </xf>
    <xf numFmtId="0" fontId="3" fillId="0" borderId="1" xfId="6" applyFont="1" applyBorder="1" applyAlignment="1">
      <alignment horizontal="center"/>
    </xf>
    <xf numFmtId="0" fontId="35" fillId="6" borderId="1" xfId="0" applyFont="1" applyFill="1" applyBorder="1" applyAlignment="1">
      <alignment horizontal="center" vertical="center" wrapText="1"/>
    </xf>
    <xf numFmtId="0" fontId="35" fillId="6" borderId="5" xfId="0" applyFont="1" applyFill="1" applyBorder="1" applyAlignment="1">
      <alignment horizontal="center" vertical="center" wrapText="1"/>
    </xf>
    <xf numFmtId="0" fontId="35" fillId="6" borderId="4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horizontal="center" vertical="center"/>
    </xf>
    <xf numFmtId="0" fontId="34" fillId="6" borderId="5" xfId="0" applyFont="1" applyFill="1" applyBorder="1" applyAlignment="1">
      <alignment horizontal="center" vertical="center"/>
    </xf>
    <xf numFmtId="0" fontId="34" fillId="6" borderId="4" xfId="0" applyFont="1" applyFill="1" applyBorder="1" applyAlignment="1">
      <alignment horizontal="center" vertical="center"/>
    </xf>
    <xf numFmtId="166" fontId="33" fillId="6" borderId="5" xfId="42" applyFont="1" applyFill="1" applyBorder="1" applyAlignment="1" applyProtection="1">
      <alignment horizontal="center" vertical="center"/>
    </xf>
    <xf numFmtId="166" fontId="33" fillId="6" borderId="4" xfId="42" applyFont="1" applyFill="1" applyBorder="1" applyAlignment="1" applyProtection="1">
      <alignment horizontal="center" vertical="center"/>
    </xf>
    <xf numFmtId="166" fontId="33" fillId="6" borderId="5" xfId="47" applyFont="1" applyFill="1" applyBorder="1" applyAlignment="1" applyProtection="1">
      <alignment horizontal="center" vertical="center"/>
    </xf>
    <xf numFmtId="166" fontId="33" fillId="6" borderId="4" xfId="47" applyFont="1" applyFill="1" applyBorder="1" applyAlignment="1" applyProtection="1">
      <alignment horizontal="center" vertical="center"/>
    </xf>
    <xf numFmtId="0" fontId="51" fillId="0" borderId="1" xfId="1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165" fontId="52" fillId="0" borderId="1" xfId="2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vertical="center"/>
    </xf>
    <xf numFmtId="0" fontId="13" fillId="0" borderId="1" xfId="1" applyFont="1" applyFill="1" applyBorder="1" applyAlignment="1">
      <alignment horizontal="center" vertical="center" wrapText="1"/>
    </xf>
    <xf numFmtId="0" fontId="51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wrapText="1"/>
    </xf>
    <xf numFmtId="0" fontId="51" fillId="0" borderId="1" xfId="0" applyFont="1" applyBorder="1" applyAlignment="1">
      <alignment vertical="center" wrapText="1"/>
    </xf>
    <xf numFmtId="0" fontId="51" fillId="0" borderId="1" xfId="0" applyFont="1" applyBorder="1" applyAlignment="1">
      <alignment horizontal="center" wrapText="1"/>
    </xf>
    <xf numFmtId="0" fontId="51" fillId="0" borderId="1" xfId="0" applyFont="1" applyBorder="1" applyAlignment="1">
      <alignment wrapText="1"/>
    </xf>
    <xf numFmtId="165" fontId="51" fillId="0" borderId="1" xfId="2" applyNumberFormat="1" applyFont="1" applyFill="1" applyBorder="1" applyAlignment="1">
      <alignment horizontal="right" vertical="center" wrapText="1"/>
    </xf>
    <xf numFmtId="0" fontId="5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165" fontId="13" fillId="0" borderId="1" xfId="2" applyNumberFormat="1" applyFont="1" applyFill="1" applyBorder="1" applyAlignment="1">
      <alignment horizontal="right" vertical="center" wrapText="1"/>
    </xf>
    <xf numFmtId="0" fontId="13" fillId="0" borderId="0" xfId="0" applyFont="1"/>
  </cellXfs>
  <cellStyles count="50">
    <cellStyle name="Dziesiętny 2" xfId="12"/>
    <cellStyle name="Dziesiętny 2 2" xfId="14"/>
    <cellStyle name="Dziesiętny 2 2 2" xfId="27"/>
    <cellStyle name="Dziesiętny 2 3" xfId="16"/>
    <cellStyle name="Dziesiętny 2 3 2" xfId="28"/>
    <cellStyle name="Dziesiętny 2 4" xfId="26"/>
    <cellStyle name="Dziesiętny 3" xfId="8"/>
    <cellStyle name="Dziesiętny 3 2" xfId="13"/>
    <cellStyle name="Dziesiętny 3 2 2" xfId="30"/>
    <cellStyle name="Dziesiętny 3 3" xfId="15"/>
    <cellStyle name="Dziesiętny 3 3 2" xfId="31"/>
    <cellStyle name="Dziesiętny 3 4" xfId="29"/>
    <cellStyle name="Excel Built-in Normal" xfId="2"/>
    <cellStyle name="Excel Built-in Normal 1" xfId="4"/>
    <cellStyle name="Excel Built-in Normal 1 2" xfId="32"/>
    <cellStyle name="Excel Built-in Normal 2" xfId="18"/>
    <cellStyle name="Excel Built-in Normal 2 2" xfId="33"/>
    <cellStyle name="Excel Built-in Normal 3" xfId="42"/>
    <cellStyle name="Excel Built-in Percent" xfId="5"/>
    <cellStyle name="Excel Built-in Percent 1" xfId="35"/>
    <cellStyle name="Excel Built-in Percent 2" xfId="34"/>
    <cellStyle name="Excel_BuiltIn_Comma" xfId="9"/>
    <cellStyle name="Heading" xfId="19"/>
    <cellStyle name="Heading 2" xfId="43"/>
    <cellStyle name="Heading1" xfId="20"/>
    <cellStyle name="Heading1 2" xfId="44"/>
    <cellStyle name="Normal 2" xfId="49"/>
    <cellStyle name="Normalny" xfId="0" builtinId="0"/>
    <cellStyle name="Normalny 2" xfId="3"/>
    <cellStyle name="Normalny 2 2" xfId="11"/>
    <cellStyle name="Normalny 2 2 2" xfId="37"/>
    <cellStyle name="Normalny 2 3" xfId="10"/>
    <cellStyle name="Normalny 2 3 2" xfId="38"/>
    <cellStyle name="Normalny 2 4" xfId="17"/>
    <cellStyle name="Normalny 2 4 2" xfId="21"/>
    <cellStyle name="Normalny 2 5" xfId="36"/>
    <cellStyle name="Normalny 3" xfId="7"/>
    <cellStyle name="Normalny 3 2" xfId="22"/>
    <cellStyle name="Normalny 3 3" xfId="39"/>
    <cellStyle name="Normalny 4" xfId="6"/>
    <cellStyle name="Normalny 4 2" xfId="40"/>
    <cellStyle name="Normalny 5" xfId="41"/>
    <cellStyle name="Result" xfId="23"/>
    <cellStyle name="Result 2" xfId="45"/>
    <cellStyle name="Result2" xfId="24"/>
    <cellStyle name="Result2 2" xfId="46"/>
    <cellStyle name="TableStyleLight1" xfId="1"/>
    <cellStyle name="TableStyleLight1 2" xfId="25"/>
    <cellStyle name="TableStyleLight1 3" xfId="47"/>
    <cellStyle name="Walutowy" xfId="48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G12" sqref="G12"/>
    </sheetView>
  </sheetViews>
  <sheetFormatPr defaultRowHeight="15"/>
  <cols>
    <col min="1" max="1" width="41" customWidth="1"/>
    <col min="2" max="2" width="39.140625" customWidth="1"/>
    <col min="3" max="3" width="11.5703125" bestFit="1" customWidth="1"/>
  </cols>
  <sheetData>
    <row r="1" spans="1:3" ht="23.25">
      <c r="A1" s="63" t="s">
        <v>498</v>
      </c>
      <c r="B1" s="62"/>
      <c r="C1" s="62"/>
    </row>
    <row r="2" spans="1:3" ht="15.75">
      <c r="A2" s="80" t="s">
        <v>589</v>
      </c>
      <c r="B2" s="62"/>
      <c r="C2" s="62"/>
    </row>
    <row r="3" spans="1:3" ht="50.1" customHeight="1">
      <c r="A3" s="71" t="s">
        <v>499</v>
      </c>
      <c r="B3" s="327"/>
      <c r="C3" s="327"/>
    </row>
    <row r="4" spans="1:3" ht="50.1" customHeight="1">
      <c r="A4" s="71" t="s">
        <v>500</v>
      </c>
      <c r="B4" s="327"/>
      <c r="C4" s="327"/>
    </row>
    <row r="5" spans="1:3" ht="20.100000000000001" customHeight="1">
      <c r="A5" s="71" t="s">
        <v>501</v>
      </c>
      <c r="B5" s="327"/>
      <c r="C5" s="327"/>
    </row>
    <row r="6" spans="1:3" ht="20.100000000000001" customHeight="1">
      <c r="A6" s="71" t="s">
        <v>502</v>
      </c>
      <c r="B6" s="327"/>
      <c r="C6" s="327"/>
    </row>
    <row r="7" spans="1:3" ht="20.100000000000001" customHeight="1">
      <c r="A7" s="71" t="s">
        <v>503</v>
      </c>
      <c r="B7" s="327"/>
      <c r="C7" s="327"/>
    </row>
    <row r="8" spans="1:3" ht="20.100000000000001" customHeight="1">
      <c r="A8" s="71" t="s">
        <v>504</v>
      </c>
      <c r="B8" s="327"/>
      <c r="C8" s="327"/>
    </row>
    <row r="10" spans="1:3">
      <c r="A10" s="62"/>
      <c r="B10" s="72" t="s">
        <v>505</v>
      </c>
      <c r="C10" s="73" t="s">
        <v>506</v>
      </c>
    </row>
    <row r="11" spans="1:3">
      <c r="A11" s="118" t="s">
        <v>510</v>
      </c>
      <c r="B11" s="115">
        <f>SUM(RĘKAWICE!J2:J20)</f>
        <v>0</v>
      </c>
      <c r="C11" s="64">
        <f>COUNTIF(RĘKAWICE!J2:J20,"&gt;0")</f>
        <v>0</v>
      </c>
    </row>
    <row r="12" spans="1:3">
      <c r="A12" s="74" t="s">
        <v>511</v>
      </c>
      <c r="B12" s="115">
        <f>'ODZIEŻ OCHRONNA'!J31</f>
        <v>0</v>
      </c>
      <c r="C12" s="66">
        <f>COUNTIF('ODZIEŻ OCHRONNA'!J2:J20,"&gt;0")</f>
        <v>0</v>
      </c>
    </row>
    <row r="13" spans="1:3">
      <c r="A13" s="74" t="s">
        <v>512</v>
      </c>
      <c r="B13" s="115">
        <f>'POJEMNIKI I WORKI'!J40</f>
        <v>0</v>
      </c>
      <c r="C13" s="66">
        <f>COUNTIF('POJEMNIKI I WORKI'!J2:J33,"&gt;0")</f>
        <v>0</v>
      </c>
    </row>
    <row r="14" spans="1:3">
      <c r="A14" s="74" t="s">
        <v>513</v>
      </c>
      <c r="B14" s="115">
        <f>ELEKTRODY!J20</f>
        <v>0</v>
      </c>
      <c r="C14" s="66">
        <f>COUNTIF(ELEKTRODY!J2:J14,"&gt;0")</f>
        <v>0</v>
      </c>
    </row>
    <row r="15" spans="1:3">
      <c r="A15" s="74" t="s">
        <v>514</v>
      </c>
      <c r="B15" s="115">
        <f>IGŁY!J63</f>
        <v>0</v>
      </c>
      <c r="C15" s="66">
        <f>COUNTIF(IGŁY!J2:J52,"&gt;0")</f>
        <v>0</v>
      </c>
    </row>
    <row r="16" spans="1:3">
      <c r="A16" s="74" t="s">
        <v>515</v>
      </c>
      <c r="B16" s="115">
        <f>CEWNIKI!J78</f>
        <v>0</v>
      </c>
      <c r="C16" s="66">
        <f>COUNTIF(CEWNIKI!J2:J68,"&gt;0")</f>
        <v>0</v>
      </c>
    </row>
    <row r="17" spans="1:3">
      <c r="A17" s="74" t="s">
        <v>516</v>
      </c>
      <c r="B17" s="115">
        <f>ZGŁĘBNIKI!J17</f>
        <v>0</v>
      </c>
      <c r="C17" s="66">
        <f>COUNTIF(ZGŁĘBNIKI!J2:J14,"&gt;0")</f>
        <v>0</v>
      </c>
    </row>
    <row r="18" spans="1:3">
      <c r="A18" s="74" t="s">
        <v>517</v>
      </c>
      <c r="B18" s="115">
        <f>'DRENY I KANKI'!J42</f>
        <v>0</v>
      </c>
      <c r="C18" s="66">
        <f>COUNTIF('DRENY I KANKI'!J2:J35,"&gt;0")</f>
        <v>0</v>
      </c>
    </row>
    <row r="19" spans="1:3">
      <c r="A19" s="74" t="s">
        <v>518</v>
      </c>
      <c r="B19" s="115">
        <f>'PAPIERY EKG, EEG, USG, KTG'!J34</f>
        <v>0</v>
      </c>
      <c r="C19" s="66">
        <f>COUNTIF('PAPIERY EKG, EEG, USG, KTG'!J2:J25,"&gt;0")</f>
        <v>0</v>
      </c>
    </row>
    <row r="20" spans="1:3">
      <c r="A20" s="74" t="s">
        <v>519</v>
      </c>
      <c r="B20" s="115">
        <f>'KANIULE I VENFLONY'!J30</f>
        <v>0</v>
      </c>
      <c r="C20" s="66">
        <f>COUNTIF('KANIULE I VENFLONY'!J2:J22,"&gt;0")</f>
        <v>0</v>
      </c>
    </row>
    <row r="21" spans="1:3">
      <c r="A21" s="74" t="s">
        <v>520</v>
      </c>
      <c r="B21" s="115">
        <f>OSTRZA!J18</f>
        <v>0</v>
      </c>
      <c r="C21" s="66">
        <f>COUNTIF(OSTRZA!J2:J11,"&gt;0")</f>
        <v>0</v>
      </c>
    </row>
    <row r="22" spans="1:3">
      <c r="A22" s="74" t="s">
        <v>521</v>
      </c>
      <c r="B22" s="115">
        <f>RURKI!J68</f>
        <v>0</v>
      </c>
      <c r="C22" s="66">
        <f>COUNTIF(RURKI!J2:J65,"&gt;0")</f>
        <v>0</v>
      </c>
    </row>
    <row r="23" spans="1:3">
      <c r="A23" s="74" t="s">
        <v>522</v>
      </c>
      <c r="B23" s="115">
        <f>STRZYKAWKI!J23</f>
        <v>0</v>
      </c>
      <c r="C23" s="66">
        <f>COUNTIF(STRZYKAWKI!J3:J16,"&gt;0")</f>
        <v>0</v>
      </c>
    </row>
    <row r="24" spans="1:3">
      <c r="A24" s="74" t="s">
        <v>523</v>
      </c>
      <c r="B24" s="115">
        <f>SONDY!J10</f>
        <v>0</v>
      </c>
      <c r="C24" s="66">
        <f>COUNTIF(SONDY!J2:J9,"&gt;0")</f>
        <v>0</v>
      </c>
    </row>
    <row r="25" spans="1:3">
      <c r="A25" s="74" t="s">
        <v>524</v>
      </c>
      <c r="B25" s="115">
        <f>STAPLERY!J28</f>
        <v>0</v>
      </c>
      <c r="C25" s="66">
        <f>COUNTIF(STAPLERY!J2:J20,"&gt;0")</f>
        <v>0</v>
      </c>
    </row>
    <row r="26" spans="1:3">
      <c r="A26" s="74" t="s">
        <v>525</v>
      </c>
      <c r="B26" s="115">
        <f>'PRZYRZĄDY DO INFUZJI, TRANSFUZJ'!J21</f>
        <v>0</v>
      </c>
      <c r="C26" s="66">
        <f>COUNTIF('PRZYRZĄDY DO INFUZJI, TRANSFUZJ'!J2:J16,"&gt;0")</f>
        <v>0</v>
      </c>
    </row>
    <row r="27" spans="1:3">
      <c r="A27" s="74" t="s">
        <v>526</v>
      </c>
      <c r="B27" s="115">
        <f>MASKI!J19</f>
        <v>0</v>
      </c>
      <c r="C27" s="66">
        <f>COUNTIF(MASKI!J2:J15,"&gt;0")</f>
        <v>0</v>
      </c>
    </row>
    <row r="28" spans="1:3">
      <c r="A28" s="74" t="s">
        <v>527</v>
      </c>
      <c r="B28" s="115">
        <f>'PODKŁADY, PRZEŚCIERADŁA, SERWET'!J49</f>
        <v>0</v>
      </c>
      <c r="C28" s="66">
        <f>COUNTIF('PODKŁADY, PRZEŚCIERADŁA, SERWET'!J2:J32,"&gt;0")</f>
        <v>0</v>
      </c>
    </row>
    <row r="29" spans="1:3">
      <c r="A29" s="74" t="s">
        <v>528</v>
      </c>
      <c r="B29" s="115">
        <f>STERYLIZACJA!J43</f>
        <v>0</v>
      </c>
      <c r="C29" s="66">
        <f>COUNTIF(STERYLIZACJA!J2:J32,"&gt;0")</f>
        <v>0</v>
      </c>
    </row>
    <row r="30" spans="1:3">
      <c r="A30" s="74" t="s">
        <v>529</v>
      </c>
      <c r="B30" s="115">
        <f>OPATRUNKI!J72</f>
        <v>0</v>
      </c>
      <c r="C30" s="66">
        <f>COUNTIF(OPATRUNKI!J3:J55,"&gt;0")</f>
        <v>0</v>
      </c>
    </row>
    <row r="31" spans="1:3">
      <c r="A31" s="74" t="s">
        <v>530</v>
      </c>
      <c r="B31" s="115">
        <f>FILTRY!J16</f>
        <v>0</v>
      </c>
      <c r="C31" s="66">
        <f>COUNTIF(FILTRY!J2:J9,"&gt;0")</f>
        <v>0</v>
      </c>
    </row>
    <row r="32" spans="1:3">
      <c r="A32" s="74" t="s">
        <v>531</v>
      </c>
      <c r="B32" s="115">
        <f>POZOSTAŁE!J133</f>
        <v>0</v>
      </c>
      <c r="C32" s="66">
        <f>COUNTIF(POZOSTAŁE!J2:J81,"&gt;0")</f>
        <v>0</v>
      </c>
    </row>
    <row r="33" spans="1:3">
      <c r="A33" s="74" t="s">
        <v>532</v>
      </c>
      <c r="B33" s="115">
        <f>GINEKOLOGIA!J11</f>
        <v>0</v>
      </c>
      <c r="C33" s="66">
        <f>COUNTIF(GINEKOLOGIA!J2:J6,"&gt;0")</f>
        <v>0</v>
      </c>
    </row>
    <row r="34" spans="1:3">
      <c r="A34" s="82" t="s">
        <v>735</v>
      </c>
      <c r="B34" s="115">
        <f>NICI!L92</f>
        <v>0</v>
      </c>
      <c r="C34" s="66">
        <f>COUNTIF(NICI!L3:L78,"&gt;0")</f>
        <v>0</v>
      </c>
    </row>
    <row r="35" spans="1:3">
      <c r="A35" s="72" t="s">
        <v>507</v>
      </c>
      <c r="B35" s="116">
        <f>SUM(B11:B33)</f>
        <v>0</v>
      </c>
      <c r="C35" s="65">
        <f>SUM(C11:C33)</f>
        <v>0</v>
      </c>
    </row>
    <row r="37" spans="1:3" ht="38.25" customHeight="1">
      <c r="A37" s="75" t="s">
        <v>508</v>
      </c>
      <c r="B37" s="331"/>
      <c r="C37" s="331"/>
    </row>
    <row r="39" spans="1:3">
      <c r="A39" s="328" t="s">
        <v>509</v>
      </c>
    </row>
    <row r="40" spans="1:3">
      <c r="A40" s="329"/>
    </row>
    <row r="41" spans="1:3">
      <c r="A41" s="329"/>
      <c r="C41" s="62"/>
    </row>
    <row r="42" spans="1:3">
      <c r="A42" s="329"/>
      <c r="C42" s="62"/>
    </row>
    <row r="43" spans="1:3">
      <c r="A43" s="329"/>
      <c r="C43" s="62"/>
    </row>
    <row r="44" spans="1:3">
      <c r="A44" s="329"/>
      <c r="C44" s="62"/>
    </row>
    <row r="45" spans="1:3">
      <c r="A45" s="330"/>
      <c r="C45" s="62"/>
    </row>
    <row r="46" spans="1:3">
      <c r="B46" s="62"/>
      <c r="C46" s="62"/>
    </row>
    <row r="47" spans="1:3">
      <c r="B47" s="62"/>
      <c r="C47" s="62"/>
    </row>
  </sheetData>
  <mergeCells count="8">
    <mergeCell ref="B3:C3"/>
    <mergeCell ref="B4:C4"/>
    <mergeCell ref="A39:A45"/>
    <mergeCell ref="B5:C5"/>
    <mergeCell ref="B6:C6"/>
    <mergeCell ref="B7:C7"/>
    <mergeCell ref="B8:C8"/>
    <mergeCell ref="B37:C3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31" workbookViewId="0">
      <selection activeCell="B37" sqref="B37"/>
    </sheetView>
  </sheetViews>
  <sheetFormatPr defaultRowHeight="12.75"/>
  <cols>
    <col min="1" max="1" width="9.140625" style="21"/>
    <col min="2" max="2" width="80.7109375" style="30" customWidth="1"/>
    <col min="3" max="5" width="9.140625" style="56"/>
    <col min="6" max="16384" width="9.140625" style="21"/>
  </cols>
  <sheetData>
    <row r="1" spans="1:12" ht="38.25">
      <c r="A1" s="67" t="s">
        <v>0</v>
      </c>
      <c r="B1" s="70" t="s">
        <v>1</v>
      </c>
      <c r="C1" s="67" t="s">
        <v>2</v>
      </c>
      <c r="D1" s="67" t="s">
        <v>647</v>
      </c>
      <c r="E1" s="67" t="s">
        <v>742</v>
      </c>
      <c r="F1" s="67" t="s">
        <v>4</v>
      </c>
      <c r="G1" s="106" t="s">
        <v>533</v>
      </c>
      <c r="H1" s="106" t="s">
        <v>534</v>
      </c>
      <c r="I1" s="106" t="s">
        <v>535</v>
      </c>
      <c r="J1" s="106" t="s">
        <v>536</v>
      </c>
      <c r="K1" s="106" t="s">
        <v>587</v>
      </c>
      <c r="L1" s="106" t="s">
        <v>588</v>
      </c>
    </row>
    <row r="2" spans="1:12" s="6" customFormat="1">
      <c r="A2" s="3">
        <v>1</v>
      </c>
      <c r="B2" s="16" t="s">
        <v>289</v>
      </c>
      <c r="C2" s="3" t="s">
        <v>29</v>
      </c>
      <c r="D2" s="22">
        <v>400</v>
      </c>
      <c r="E2" s="2"/>
      <c r="F2" s="5">
        <f>SUM(D2:E2)</f>
        <v>400</v>
      </c>
      <c r="G2" s="3"/>
      <c r="H2" s="3"/>
      <c r="I2" s="3"/>
      <c r="J2" s="3"/>
      <c r="K2" s="3"/>
      <c r="L2" s="3"/>
    </row>
    <row r="3" spans="1:12" s="35" customFormat="1">
      <c r="A3" s="3">
        <v>2</v>
      </c>
      <c r="B3" s="16" t="s">
        <v>290</v>
      </c>
      <c r="C3" s="3" t="s">
        <v>29</v>
      </c>
      <c r="D3" s="22">
        <v>600</v>
      </c>
      <c r="E3" s="2"/>
      <c r="F3" s="5">
        <f t="shared" ref="F3:F30" si="0">SUM(D3:E3)</f>
        <v>600</v>
      </c>
      <c r="G3" s="2"/>
      <c r="H3" s="2"/>
      <c r="I3" s="2"/>
      <c r="J3" s="2"/>
      <c r="K3" s="2"/>
      <c r="L3" s="2"/>
    </row>
    <row r="4" spans="1:12" s="35" customFormat="1">
      <c r="A4" s="3">
        <v>3</v>
      </c>
      <c r="B4" s="16" t="s">
        <v>291</v>
      </c>
      <c r="C4" s="3" t="s">
        <v>29</v>
      </c>
      <c r="D4" s="22">
        <v>50</v>
      </c>
      <c r="E4" s="2">
        <v>50</v>
      </c>
      <c r="F4" s="5">
        <f t="shared" si="0"/>
        <v>100</v>
      </c>
      <c r="G4" s="2"/>
      <c r="H4" s="2"/>
      <c r="I4" s="2"/>
      <c r="J4" s="2"/>
      <c r="K4" s="2"/>
      <c r="L4" s="2"/>
    </row>
    <row r="5" spans="1:12" s="35" customFormat="1">
      <c r="A5" s="3">
        <v>4</v>
      </c>
      <c r="B5" s="16" t="s">
        <v>292</v>
      </c>
      <c r="C5" s="3" t="s">
        <v>29</v>
      </c>
      <c r="D5" s="22">
        <v>50</v>
      </c>
      <c r="E5" s="2">
        <v>50</v>
      </c>
      <c r="F5" s="5">
        <f t="shared" si="0"/>
        <v>100</v>
      </c>
      <c r="G5" s="2"/>
      <c r="H5" s="2"/>
      <c r="I5" s="2"/>
      <c r="J5" s="2"/>
      <c r="K5" s="2"/>
      <c r="L5" s="2"/>
    </row>
    <row r="6" spans="1:12" s="35" customFormat="1">
      <c r="A6" s="3">
        <v>5</v>
      </c>
      <c r="B6" s="16" t="s">
        <v>293</v>
      </c>
      <c r="C6" s="3" t="s">
        <v>29</v>
      </c>
      <c r="D6" s="59"/>
      <c r="E6" s="2">
        <v>360</v>
      </c>
      <c r="F6" s="5">
        <f t="shared" si="0"/>
        <v>360</v>
      </c>
      <c r="G6" s="2"/>
      <c r="H6" s="2"/>
      <c r="I6" s="2"/>
      <c r="J6" s="2"/>
      <c r="K6" s="2"/>
      <c r="L6" s="2"/>
    </row>
    <row r="7" spans="1:12" s="35" customFormat="1">
      <c r="A7" s="3">
        <v>6</v>
      </c>
      <c r="B7" s="16" t="s">
        <v>294</v>
      </c>
      <c r="C7" s="3" t="s">
        <v>29</v>
      </c>
      <c r="D7" s="22">
        <v>50</v>
      </c>
      <c r="E7" s="2"/>
      <c r="F7" s="5">
        <f t="shared" si="0"/>
        <v>50</v>
      </c>
      <c r="G7" s="2"/>
      <c r="H7" s="2"/>
      <c r="I7" s="2"/>
      <c r="J7" s="2"/>
      <c r="K7" s="2"/>
      <c r="L7" s="2"/>
    </row>
    <row r="8" spans="1:12" s="35" customFormat="1">
      <c r="A8" s="3">
        <v>7</v>
      </c>
      <c r="B8" s="16" t="s">
        <v>295</v>
      </c>
      <c r="C8" s="3" t="s">
        <v>29</v>
      </c>
      <c r="D8" s="177">
        <v>300</v>
      </c>
      <c r="E8" s="2">
        <v>120</v>
      </c>
      <c r="F8" s="5">
        <f t="shared" si="0"/>
        <v>420</v>
      </c>
      <c r="G8" s="2"/>
      <c r="H8" s="2"/>
      <c r="I8" s="2"/>
      <c r="J8" s="2"/>
      <c r="K8" s="2"/>
      <c r="L8" s="2"/>
    </row>
    <row r="9" spans="1:12" s="35" customFormat="1">
      <c r="A9" s="3">
        <v>8</v>
      </c>
      <c r="B9" s="17" t="s">
        <v>296</v>
      </c>
      <c r="C9" s="3" t="s">
        <v>29</v>
      </c>
      <c r="D9" s="59"/>
      <c r="E9" s="2">
        <v>20</v>
      </c>
      <c r="F9" s="5">
        <f t="shared" si="0"/>
        <v>20</v>
      </c>
      <c r="G9" s="2"/>
      <c r="H9" s="2"/>
      <c r="I9" s="2"/>
      <c r="J9" s="2"/>
      <c r="K9" s="2"/>
      <c r="L9" s="2"/>
    </row>
    <row r="10" spans="1:12" s="35" customFormat="1">
      <c r="A10" s="3">
        <v>9</v>
      </c>
      <c r="B10" s="17" t="s">
        <v>297</v>
      </c>
      <c r="C10" s="3" t="s">
        <v>29</v>
      </c>
      <c r="D10" s="59"/>
      <c r="E10" s="2">
        <v>85</v>
      </c>
      <c r="F10" s="5">
        <f t="shared" si="0"/>
        <v>85</v>
      </c>
      <c r="G10" s="2"/>
      <c r="H10" s="2"/>
      <c r="I10" s="2"/>
      <c r="J10" s="2"/>
      <c r="K10" s="2"/>
      <c r="L10" s="2"/>
    </row>
    <row r="11" spans="1:12" s="35" customFormat="1">
      <c r="A11" s="3">
        <v>10</v>
      </c>
      <c r="B11" s="17" t="s">
        <v>298</v>
      </c>
      <c r="C11" s="3" t="s">
        <v>29</v>
      </c>
      <c r="D11" s="22">
        <v>50</v>
      </c>
      <c r="E11" s="2"/>
      <c r="F11" s="5">
        <f t="shared" si="0"/>
        <v>50</v>
      </c>
      <c r="G11" s="2"/>
      <c r="H11" s="2"/>
      <c r="I11" s="2"/>
      <c r="J11" s="2"/>
      <c r="K11" s="2"/>
      <c r="L11" s="2"/>
    </row>
    <row r="12" spans="1:12" s="35" customFormat="1">
      <c r="A12" s="3">
        <v>11</v>
      </c>
      <c r="B12" s="17" t="s">
        <v>299</v>
      </c>
      <c r="C12" s="3" t="s">
        <v>29</v>
      </c>
      <c r="D12" s="22">
        <v>40</v>
      </c>
      <c r="E12" s="2"/>
      <c r="F12" s="5">
        <f t="shared" si="0"/>
        <v>40</v>
      </c>
      <c r="G12" s="2"/>
      <c r="H12" s="2"/>
      <c r="I12" s="2"/>
      <c r="J12" s="2"/>
      <c r="K12" s="2"/>
      <c r="L12" s="2"/>
    </row>
    <row r="13" spans="1:12" s="35" customFormat="1">
      <c r="A13" s="3">
        <v>12</v>
      </c>
      <c r="B13" s="17" t="s">
        <v>300</v>
      </c>
      <c r="C13" s="3" t="s">
        <v>29</v>
      </c>
      <c r="D13" s="22">
        <v>50</v>
      </c>
      <c r="E13" s="2"/>
      <c r="F13" s="5">
        <f t="shared" si="0"/>
        <v>50</v>
      </c>
      <c r="G13" s="2"/>
      <c r="H13" s="2"/>
      <c r="I13" s="2"/>
      <c r="J13" s="2"/>
      <c r="K13" s="2"/>
      <c r="L13" s="2"/>
    </row>
    <row r="14" spans="1:12" s="35" customFormat="1" ht="24" customHeight="1">
      <c r="A14" s="3">
        <v>13</v>
      </c>
      <c r="B14" s="17" t="s">
        <v>301</v>
      </c>
      <c r="C14" s="3" t="s">
        <v>29</v>
      </c>
      <c r="D14" s="27"/>
      <c r="E14" s="2"/>
      <c r="F14" s="5">
        <f t="shared" si="0"/>
        <v>0</v>
      </c>
      <c r="G14" s="2"/>
      <c r="H14" s="2"/>
      <c r="I14" s="2"/>
      <c r="J14" s="2"/>
      <c r="K14" s="2"/>
      <c r="L14" s="2"/>
    </row>
    <row r="15" spans="1:12" s="35" customFormat="1" ht="24" customHeight="1">
      <c r="A15" s="3">
        <v>14</v>
      </c>
      <c r="B15" s="17" t="s">
        <v>302</v>
      </c>
      <c r="C15" s="3" t="s">
        <v>29</v>
      </c>
      <c r="D15" s="27"/>
      <c r="E15" s="2">
        <v>100</v>
      </c>
      <c r="F15" s="5">
        <f t="shared" si="0"/>
        <v>100</v>
      </c>
      <c r="G15" s="2"/>
      <c r="H15" s="2"/>
      <c r="I15" s="2"/>
      <c r="J15" s="2"/>
      <c r="K15" s="2"/>
      <c r="L15" s="2"/>
    </row>
    <row r="16" spans="1:12" s="35" customFormat="1" ht="24" customHeight="1">
      <c r="A16" s="3">
        <v>15</v>
      </c>
      <c r="B16" s="17" t="s">
        <v>303</v>
      </c>
      <c r="C16" s="3" t="s">
        <v>29</v>
      </c>
      <c r="D16" s="27"/>
      <c r="E16" s="2">
        <v>100</v>
      </c>
      <c r="F16" s="5">
        <f t="shared" si="0"/>
        <v>100</v>
      </c>
      <c r="G16" s="2"/>
      <c r="H16" s="2"/>
      <c r="I16" s="2"/>
      <c r="J16" s="2"/>
      <c r="K16" s="2"/>
      <c r="L16" s="2"/>
    </row>
    <row r="17" spans="1:12" s="35" customFormat="1">
      <c r="A17" s="3">
        <v>16</v>
      </c>
      <c r="B17" s="17" t="s">
        <v>304</v>
      </c>
      <c r="C17" s="3" t="s">
        <v>29</v>
      </c>
      <c r="D17" s="22">
        <v>80</v>
      </c>
      <c r="E17" s="2">
        <v>10</v>
      </c>
      <c r="F17" s="5">
        <f t="shared" si="0"/>
        <v>90</v>
      </c>
      <c r="G17" s="2"/>
      <c r="H17" s="2"/>
      <c r="I17" s="2"/>
      <c r="J17" s="2"/>
      <c r="K17" s="2"/>
      <c r="L17" s="2"/>
    </row>
    <row r="18" spans="1:12" s="35" customFormat="1" ht="24" customHeight="1">
      <c r="A18" s="3">
        <v>17</v>
      </c>
      <c r="B18" s="17" t="s">
        <v>305</v>
      </c>
      <c r="C18" s="3" t="s">
        <v>29</v>
      </c>
      <c r="D18" s="27"/>
      <c r="E18" s="2"/>
      <c r="F18" s="5">
        <f t="shared" si="0"/>
        <v>0</v>
      </c>
      <c r="G18" s="2"/>
      <c r="H18" s="2"/>
      <c r="I18" s="2"/>
      <c r="J18" s="2"/>
      <c r="K18" s="2"/>
      <c r="L18" s="2"/>
    </row>
    <row r="19" spans="1:12" s="35" customFormat="1" ht="24" customHeight="1">
      <c r="A19" s="3">
        <v>18</v>
      </c>
      <c r="B19" s="17" t="s">
        <v>306</v>
      </c>
      <c r="C19" s="3" t="s">
        <v>29</v>
      </c>
      <c r="D19" s="27"/>
      <c r="E19" s="2"/>
      <c r="F19" s="5">
        <f t="shared" si="0"/>
        <v>0</v>
      </c>
      <c r="G19" s="2"/>
      <c r="H19" s="2"/>
      <c r="I19" s="2"/>
      <c r="J19" s="2"/>
      <c r="K19" s="2"/>
      <c r="L19" s="2"/>
    </row>
    <row r="20" spans="1:12" s="35" customFormat="1">
      <c r="A20" s="3">
        <v>19</v>
      </c>
      <c r="B20" s="25" t="s">
        <v>559</v>
      </c>
      <c r="C20" s="24" t="s">
        <v>443</v>
      </c>
      <c r="D20" s="24">
        <v>40</v>
      </c>
      <c r="E20" s="2"/>
      <c r="F20" s="5">
        <f t="shared" si="0"/>
        <v>40</v>
      </c>
      <c r="G20" s="2"/>
      <c r="H20" s="2"/>
      <c r="I20" s="2"/>
      <c r="J20" s="2"/>
      <c r="K20" s="2"/>
      <c r="L20" s="2"/>
    </row>
    <row r="21" spans="1:12" s="35" customFormat="1">
      <c r="A21" s="3">
        <v>20</v>
      </c>
      <c r="B21" s="25" t="s">
        <v>444</v>
      </c>
      <c r="C21" s="24" t="s">
        <v>29</v>
      </c>
      <c r="D21" s="24">
        <v>50</v>
      </c>
      <c r="E21" s="2"/>
      <c r="F21" s="5">
        <f t="shared" si="0"/>
        <v>50</v>
      </c>
      <c r="G21" s="2"/>
      <c r="H21" s="2"/>
      <c r="I21" s="2"/>
      <c r="J21" s="2"/>
      <c r="K21" s="2"/>
      <c r="L21" s="2"/>
    </row>
    <row r="22" spans="1:12" s="35" customFormat="1">
      <c r="A22" s="3">
        <v>21</v>
      </c>
      <c r="B22" s="25" t="s">
        <v>445</v>
      </c>
      <c r="C22" s="24" t="s">
        <v>29</v>
      </c>
      <c r="D22" s="24">
        <v>50</v>
      </c>
      <c r="E22" s="2"/>
      <c r="F22" s="5">
        <f t="shared" si="0"/>
        <v>50</v>
      </c>
      <c r="G22" s="2"/>
      <c r="H22" s="2"/>
      <c r="I22" s="2"/>
      <c r="J22" s="2"/>
      <c r="K22" s="2"/>
      <c r="L22" s="2"/>
    </row>
    <row r="23" spans="1:12" s="35" customFormat="1">
      <c r="A23" s="3">
        <v>22</v>
      </c>
      <c r="B23" s="43" t="s">
        <v>447</v>
      </c>
      <c r="C23" s="28" t="s">
        <v>29</v>
      </c>
      <c r="D23" s="28">
        <v>50</v>
      </c>
      <c r="E23" s="2"/>
      <c r="F23" s="5">
        <f t="shared" si="0"/>
        <v>50</v>
      </c>
      <c r="G23" s="2"/>
      <c r="H23" s="2"/>
      <c r="I23" s="2"/>
      <c r="J23" s="2"/>
      <c r="K23" s="2"/>
      <c r="L23" s="2"/>
    </row>
    <row r="24" spans="1:12" s="35" customFormat="1">
      <c r="A24" s="3">
        <v>23</v>
      </c>
      <c r="B24" s="43" t="s">
        <v>448</v>
      </c>
      <c r="C24" s="28" t="s">
        <v>29</v>
      </c>
      <c r="D24" s="212">
        <v>500</v>
      </c>
      <c r="E24" s="2">
        <v>500</v>
      </c>
      <c r="F24" s="5">
        <f t="shared" si="0"/>
        <v>1000</v>
      </c>
      <c r="G24" s="2"/>
      <c r="H24" s="2"/>
      <c r="I24" s="2"/>
      <c r="J24" s="2"/>
      <c r="K24" s="2"/>
      <c r="L24" s="2"/>
    </row>
    <row r="25" spans="1:12" s="35" customFormat="1">
      <c r="A25" s="3">
        <v>24</v>
      </c>
      <c r="B25" s="293" t="s">
        <v>560</v>
      </c>
      <c r="C25" s="28" t="s">
        <v>29</v>
      </c>
      <c r="D25" s="28">
        <v>50</v>
      </c>
      <c r="E25" s="2"/>
      <c r="F25" s="5">
        <f t="shared" si="0"/>
        <v>50</v>
      </c>
      <c r="G25" s="2"/>
      <c r="H25" s="2"/>
      <c r="I25" s="2"/>
      <c r="J25" s="2"/>
      <c r="K25" s="2"/>
      <c r="L25" s="2"/>
    </row>
    <row r="26" spans="1:12" s="35" customFormat="1" ht="24" customHeight="1">
      <c r="A26" s="3">
        <v>25</v>
      </c>
      <c r="B26" s="11" t="s">
        <v>768</v>
      </c>
      <c r="C26" s="2" t="s">
        <v>29</v>
      </c>
      <c r="D26" s="2"/>
      <c r="E26" s="2">
        <v>120</v>
      </c>
      <c r="F26" s="5">
        <f t="shared" si="0"/>
        <v>120</v>
      </c>
      <c r="G26" s="2"/>
      <c r="H26" s="2"/>
      <c r="I26" s="2"/>
      <c r="J26" s="292"/>
      <c r="K26" s="2"/>
      <c r="L26" s="2"/>
    </row>
    <row r="27" spans="1:12">
      <c r="A27" s="3">
        <v>26</v>
      </c>
      <c r="B27" s="44" t="s">
        <v>769</v>
      </c>
      <c r="C27" s="59" t="s">
        <v>29</v>
      </c>
      <c r="D27" s="59"/>
      <c r="E27" s="59">
        <v>120</v>
      </c>
      <c r="F27" s="5">
        <f t="shared" si="0"/>
        <v>120</v>
      </c>
      <c r="G27" s="41"/>
      <c r="H27" s="41"/>
      <c r="I27" s="41"/>
      <c r="J27" s="41"/>
      <c r="K27" s="208"/>
      <c r="L27" s="208"/>
    </row>
    <row r="28" spans="1:12">
      <c r="A28" s="3">
        <v>27</v>
      </c>
      <c r="B28" s="44" t="s">
        <v>841</v>
      </c>
      <c r="C28" s="59" t="s">
        <v>29</v>
      </c>
      <c r="D28" s="59"/>
      <c r="E28" s="59">
        <v>150</v>
      </c>
      <c r="F28" s="5">
        <f t="shared" si="0"/>
        <v>150</v>
      </c>
      <c r="G28" s="41"/>
      <c r="H28" s="41"/>
      <c r="I28" s="41"/>
      <c r="J28" s="41"/>
      <c r="K28" s="208"/>
      <c r="L28" s="208"/>
    </row>
    <row r="29" spans="1:12">
      <c r="A29" s="3">
        <v>28</v>
      </c>
      <c r="B29" s="18" t="s">
        <v>909</v>
      </c>
      <c r="C29" s="212" t="s">
        <v>12</v>
      </c>
      <c r="D29" s="212">
        <v>40</v>
      </c>
      <c r="E29" s="214"/>
      <c r="F29" s="5">
        <f t="shared" si="0"/>
        <v>40</v>
      </c>
      <c r="G29" s="41"/>
      <c r="H29" s="41"/>
      <c r="I29" s="41"/>
      <c r="J29" s="41"/>
      <c r="K29" s="208"/>
      <c r="L29" s="208"/>
    </row>
    <row r="30" spans="1:12">
      <c r="A30" s="3">
        <v>29</v>
      </c>
      <c r="B30" s="18" t="s">
        <v>910</v>
      </c>
      <c r="C30" s="212" t="s">
        <v>29</v>
      </c>
      <c r="D30" s="212">
        <v>100</v>
      </c>
      <c r="E30" s="214"/>
      <c r="F30" s="5">
        <f t="shared" si="0"/>
        <v>100</v>
      </c>
      <c r="G30" s="41"/>
      <c r="H30" s="41"/>
      <c r="I30" s="41"/>
      <c r="J30" s="41"/>
      <c r="K30" s="208"/>
      <c r="L30" s="208"/>
    </row>
    <row r="31" spans="1:12" ht="15">
      <c r="A31" s="3">
        <v>30</v>
      </c>
      <c r="B31" s="226" t="s">
        <v>911</v>
      </c>
      <c r="C31" s="212" t="s">
        <v>29</v>
      </c>
      <c r="D31" s="212">
        <v>500</v>
      </c>
      <c r="E31" s="214"/>
      <c r="F31" s="213">
        <v>500</v>
      </c>
      <c r="G31" s="41"/>
      <c r="H31" s="41"/>
      <c r="I31" s="41"/>
      <c r="J31" s="41"/>
      <c r="K31" s="208"/>
      <c r="L31" s="208"/>
    </row>
    <row r="32" spans="1:12" ht="15">
      <c r="A32" s="3">
        <v>31</v>
      </c>
      <c r="B32" s="226" t="s">
        <v>912</v>
      </c>
      <c r="C32" s="212" t="s">
        <v>29</v>
      </c>
      <c r="D32" s="212">
        <v>30</v>
      </c>
      <c r="E32" s="214"/>
      <c r="F32" s="213">
        <v>30</v>
      </c>
      <c r="G32" s="41"/>
      <c r="H32" s="41"/>
      <c r="I32" s="41"/>
      <c r="J32" s="41"/>
      <c r="K32" s="208"/>
      <c r="L32" s="208"/>
    </row>
    <row r="33" spans="1:12" ht="15">
      <c r="A33" s="3">
        <v>32</v>
      </c>
      <c r="B33" s="226" t="s">
        <v>1001</v>
      </c>
      <c r="C33" s="212" t="s">
        <v>29</v>
      </c>
      <c r="D33" s="212">
        <v>30</v>
      </c>
      <c r="E33" s="214"/>
      <c r="F33" s="213">
        <v>30</v>
      </c>
      <c r="G33" s="41"/>
      <c r="H33" s="41"/>
      <c r="I33" s="41"/>
      <c r="J33" s="41"/>
      <c r="K33" s="208"/>
      <c r="L33" s="208"/>
    </row>
    <row r="34" spans="1:12">
      <c r="A34" s="33"/>
      <c r="B34" s="294"/>
      <c r="C34" s="114"/>
      <c r="D34" s="114"/>
      <c r="E34" s="114"/>
      <c r="F34" s="33"/>
      <c r="G34" s="33"/>
      <c r="H34" s="33"/>
      <c r="I34" s="33"/>
      <c r="J34" s="3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6" workbookViewId="0">
      <selection activeCell="B31" sqref="B31"/>
    </sheetView>
  </sheetViews>
  <sheetFormatPr defaultRowHeight="12.75"/>
  <cols>
    <col min="1" max="1" width="9.140625" style="21"/>
    <col min="2" max="2" width="80.7109375" style="30" customWidth="1"/>
    <col min="3" max="4" width="9.140625" style="56"/>
    <col min="5" max="5" width="9.140625" style="77"/>
    <col min="6" max="16384" width="9.140625" style="21"/>
  </cols>
  <sheetData>
    <row r="1" spans="1:12" ht="38.25">
      <c r="A1" s="67" t="s">
        <v>0</v>
      </c>
      <c r="B1" s="70" t="s">
        <v>1</v>
      </c>
      <c r="C1" s="67" t="s">
        <v>2</v>
      </c>
      <c r="D1" s="67" t="s">
        <v>647</v>
      </c>
      <c r="E1" s="67" t="s">
        <v>742</v>
      </c>
      <c r="F1" s="67" t="s">
        <v>4</v>
      </c>
      <c r="G1" s="106" t="s">
        <v>533</v>
      </c>
      <c r="H1" s="106" t="s">
        <v>534</v>
      </c>
      <c r="I1" s="106" t="s">
        <v>535</v>
      </c>
      <c r="J1" s="106" t="s">
        <v>536</v>
      </c>
      <c r="K1" s="106" t="s">
        <v>587</v>
      </c>
      <c r="L1" s="106" t="s">
        <v>588</v>
      </c>
    </row>
    <row r="2" spans="1:12" s="35" customFormat="1">
      <c r="A2" s="3">
        <v>1</v>
      </c>
      <c r="B2" s="16" t="s">
        <v>147</v>
      </c>
      <c r="C2" s="3" t="s">
        <v>29</v>
      </c>
      <c r="D2" s="172">
        <v>2000</v>
      </c>
      <c r="E2" s="13">
        <v>500</v>
      </c>
      <c r="F2" s="69">
        <f>SUM(D2:E2)</f>
        <v>2500</v>
      </c>
      <c r="G2" s="2"/>
      <c r="H2" s="2"/>
      <c r="I2" s="2"/>
      <c r="J2" s="2"/>
      <c r="K2" s="2"/>
      <c r="L2" s="2"/>
    </row>
    <row r="3" spans="1:12" s="35" customFormat="1">
      <c r="A3" s="3">
        <v>2</v>
      </c>
      <c r="B3" s="16" t="s">
        <v>148</v>
      </c>
      <c r="C3" s="3" t="s">
        <v>29</v>
      </c>
      <c r="D3" s="172">
        <v>2000</v>
      </c>
      <c r="E3" s="13">
        <v>300</v>
      </c>
      <c r="F3" s="69">
        <f t="shared" ref="F3:F22" si="0">SUM(D3:E3)</f>
        <v>2300</v>
      </c>
      <c r="G3" s="2"/>
      <c r="H3" s="2"/>
      <c r="I3" s="2"/>
      <c r="J3" s="2"/>
      <c r="K3" s="2"/>
      <c r="L3" s="2"/>
    </row>
    <row r="4" spans="1:12" s="35" customFormat="1">
      <c r="A4" s="3">
        <v>3</v>
      </c>
      <c r="B4" s="16" t="s">
        <v>149</v>
      </c>
      <c r="C4" s="3" t="s">
        <v>29</v>
      </c>
      <c r="D4" s="172">
        <v>12000</v>
      </c>
      <c r="E4" s="13">
        <v>4800</v>
      </c>
      <c r="F4" s="69">
        <f t="shared" si="0"/>
        <v>16800</v>
      </c>
      <c r="G4" s="2"/>
      <c r="H4" s="2"/>
      <c r="I4" s="2"/>
      <c r="J4" s="2"/>
      <c r="K4" s="2"/>
      <c r="L4" s="2"/>
    </row>
    <row r="5" spans="1:12" s="35" customFormat="1">
      <c r="A5" s="3">
        <v>4</v>
      </c>
      <c r="B5" s="16" t="s">
        <v>150</v>
      </c>
      <c r="C5" s="3" t="s">
        <v>29</v>
      </c>
      <c r="D5" s="172">
        <v>15000</v>
      </c>
      <c r="E5" s="13">
        <v>8500</v>
      </c>
      <c r="F5" s="69">
        <f t="shared" si="0"/>
        <v>23500</v>
      </c>
      <c r="G5" s="2"/>
      <c r="H5" s="2"/>
      <c r="I5" s="2"/>
      <c r="J5" s="2"/>
      <c r="K5" s="2"/>
      <c r="L5" s="2"/>
    </row>
    <row r="6" spans="1:12" s="35" customFormat="1">
      <c r="A6" s="3">
        <v>5</v>
      </c>
      <c r="B6" s="16" t="s">
        <v>151</v>
      </c>
      <c r="C6" s="3" t="s">
        <v>29</v>
      </c>
      <c r="D6" s="172">
        <v>8000</v>
      </c>
      <c r="E6" s="13">
        <v>8500</v>
      </c>
      <c r="F6" s="69">
        <f t="shared" si="0"/>
        <v>16500</v>
      </c>
      <c r="G6" s="2"/>
      <c r="H6" s="2"/>
      <c r="I6" s="2"/>
      <c r="J6" s="2"/>
      <c r="K6" s="2"/>
      <c r="L6" s="2"/>
    </row>
    <row r="7" spans="1:12" s="35" customFormat="1">
      <c r="A7" s="3">
        <v>6</v>
      </c>
      <c r="B7" s="16" t="s">
        <v>152</v>
      </c>
      <c r="C7" s="3" t="s">
        <v>29</v>
      </c>
      <c r="D7" s="171">
        <v>1000</v>
      </c>
      <c r="E7" s="13">
        <v>300</v>
      </c>
      <c r="F7" s="69">
        <f t="shared" si="0"/>
        <v>1300</v>
      </c>
      <c r="G7" s="2"/>
      <c r="H7" s="2"/>
      <c r="I7" s="2"/>
      <c r="J7" s="2"/>
      <c r="K7" s="2"/>
      <c r="L7" s="2"/>
    </row>
    <row r="8" spans="1:12" s="6" customFormat="1">
      <c r="A8" s="3">
        <v>7</v>
      </c>
      <c r="B8" s="16" t="s">
        <v>153</v>
      </c>
      <c r="C8" s="3" t="s">
        <v>29</v>
      </c>
      <c r="D8" s="171">
        <v>1000</v>
      </c>
      <c r="E8" s="79">
        <v>100</v>
      </c>
      <c r="F8" s="69">
        <f t="shared" si="0"/>
        <v>1100</v>
      </c>
      <c r="G8" s="3"/>
      <c r="H8" s="3"/>
      <c r="I8" s="3"/>
      <c r="J8" s="3"/>
      <c r="K8" s="3"/>
      <c r="L8" s="3"/>
    </row>
    <row r="9" spans="1:12" s="6" customFormat="1">
      <c r="A9" s="3">
        <v>8</v>
      </c>
      <c r="B9" s="16" t="s">
        <v>154</v>
      </c>
      <c r="C9" s="3" t="s">
        <v>29</v>
      </c>
      <c r="D9" s="171">
        <v>1000</v>
      </c>
      <c r="E9" s="79">
        <v>100</v>
      </c>
      <c r="F9" s="69">
        <f t="shared" si="0"/>
        <v>1100</v>
      </c>
      <c r="G9" s="3"/>
      <c r="H9" s="3"/>
      <c r="I9" s="3"/>
      <c r="J9" s="3"/>
      <c r="K9" s="3"/>
      <c r="L9" s="3"/>
    </row>
    <row r="10" spans="1:12" s="35" customFormat="1">
      <c r="A10" s="3">
        <v>9</v>
      </c>
      <c r="B10" s="16" t="s">
        <v>146</v>
      </c>
      <c r="C10" s="3" t="s">
        <v>29</v>
      </c>
      <c r="D10" s="171">
        <v>200</v>
      </c>
      <c r="E10" s="13">
        <v>300</v>
      </c>
      <c r="F10" s="69">
        <f t="shared" si="0"/>
        <v>500</v>
      </c>
      <c r="G10" s="2"/>
      <c r="H10" s="2"/>
      <c r="I10" s="2"/>
      <c r="J10" s="2"/>
      <c r="K10" s="2"/>
      <c r="L10" s="2"/>
    </row>
    <row r="11" spans="1:12" s="35" customFormat="1" ht="38.25">
      <c r="A11" s="3">
        <v>10</v>
      </c>
      <c r="B11" s="4" t="s">
        <v>257</v>
      </c>
      <c r="C11" s="3" t="s">
        <v>29</v>
      </c>
      <c r="D11" s="172">
        <v>2000</v>
      </c>
      <c r="E11" s="13"/>
      <c r="F11" s="69">
        <f t="shared" si="0"/>
        <v>2000</v>
      </c>
      <c r="G11" s="2"/>
      <c r="H11" s="2"/>
      <c r="I11" s="2"/>
      <c r="J11" s="2"/>
      <c r="K11" s="2"/>
      <c r="L11" s="2"/>
    </row>
    <row r="12" spans="1:12" s="35" customFormat="1" ht="30" customHeight="1">
      <c r="A12" s="3">
        <v>11</v>
      </c>
      <c r="B12" s="4" t="s">
        <v>259</v>
      </c>
      <c r="C12" s="3" t="s">
        <v>29</v>
      </c>
      <c r="D12" s="171">
        <v>500</v>
      </c>
      <c r="E12" s="13">
        <v>120</v>
      </c>
      <c r="F12" s="69">
        <f t="shared" si="0"/>
        <v>620</v>
      </c>
      <c r="G12" s="2"/>
      <c r="H12" s="2"/>
      <c r="I12" s="2"/>
      <c r="J12" s="2"/>
      <c r="K12" s="2"/>
      <c r="L12" s="2"/>
    </row>
    <row r="13" spans="1:12" s="35" customFormat="1" ht="30" customHeight="1">
      <c r="A13" s="3">
        <v>12</v>
      </c>
      <c r="B13" s="190" t="s">
        <v>260</v>
      </c>
      <c r="C13" s="3" t="s">
        <v>29</v>
      </c>
      <c r="D13" s="171">
        <v>500</v>
      </c>
      <c r="E13" s="13">
        <v>250</v>
      </c>
      <c r="F13" s="69">
        <f t="shared" si="0"/>
        <v>750</v>
      </c>
      <c r="G13" s="2"/>
      <c r="H13" s="2"/>
      <c r="I13" s="2"/>
      <c r="J13" s="2"/>
      <c r="K13" s="2"/>
      <c r="L13" s="2"/>
    </row>
    <row r="14" spans="1:12" s="35" customFormat="1" ht="24" customHeight="1">
      <c r="A14" s="3">
        <v>13</v>
      </c>
      <c r="B14" s="179" t="s">
        <v>366</v>
      </c>
      <c r="C14" s="3" t="s">
        <v>29</v>
      </c>
      <c r="D14" s="177"/>
      <c r="E14" s="13"/>
      <c r="F14" s="69">
        <f t="shared" si="0"/>
        <v>0</v>
      </c>
      <c r="G14" s="2"/>
      <c r="H14" s="2"/>
      <c r="I14" s="2"/>
      <c r="J14" s="2"/>
      <c r="K14" s="2"/>
      <c r="L14" s="2"/>
    </row>
    <row r="15" spans="1:12" s="35" customFormat="1">
      <c r="A15" s="3">
        <v>14</v>
      </c>
      <c r="B15" s="18" t="s">
        <v>410</v>
      </c>
      <c r="C15" s="12" t="s">
        <v>29</v>
      </c>
      <c r="D15" s="177"/>
      <c r="E15" s="13"/>
      <c r="F15" s="69">
        <f t="shared" si="0"/>
        <v>0</v>
      </c>
      <c r="G15" s="2"/>
      <c r="H15" s="2"/>
      <c r="I15" s="2"/>
      <c r="J15" s="2"/>
      <c r="K15" s="2"/>
      <c r="L15" s="2"/>
    </row>
    <row r="16" spans="1:12" s="35" customFormat="1">
      <c r="A16" s="3">
        <v>15</v>
      </c>
      <c r="B16" s="256" t="s">
        <v>495</v>
      </c>
      <c r="C16" s="2" t="s">
        <v>29</v>
      </c>
      <c r="D16" s="171"/>
      <c r="E16" s="13">
        <v>40</v>
      </c>
      <c r="F16" s="69">
        <f t="shared" si="0"/>
        <v>40</v>
      </c>
      <c r="G16" s="2"/>
      <c r="H16" s="2"/>
      <c r="I16" s="2"/>
      <c r="J16" s="2"/>
      <c r="K16" s="2"/>
      <c r="L16" s="2"/>
    </row>
    <row r="17" spans="1:12" s="35" customFormat="1">
      <c r="A17" s="3">
        <v>16</v>
      </c>
      <c r="B17" s="256" t="s">
        <v>482</v>
      </c>
      <c r="C17" s="2"/>
      <c r="D17" s="171"/>
      <c r="E17" s="13"/>
      <c r="F17" s="69">
        <f t="shared" si="0"/>
        <v>0</v>
      </c>
      <c r="G17" s="2"/>
      <c r="H17" s="2"/>
      <c r="I17" s="2"/>
      <c r="J17" s="2"/>
      <c r="K17" s="2"/>
      <c r="L17" s="2"/>
    </row>
    <row r="18" spans="1:12" s="35" customFormat="1">
      <c r="A18" s="3">
        <v>17</v>
      </c>
      <c r="B18" s="18" t="s">
        <v>413</v>
      </c>
      <c r="C18" s="9" t="s">
        <v>29</v>
      </c>
      <c r="D18" s="177"/>
      <c r="E18" s="13"/>
      <c r="F18" s="69">
        <f t="shared" si="0"/>
        <v>0</v>
      </c>
      <c r="G18" s="2"/>
      <c r="H18" s="2"/>
      <c r="I18" s="2"/>
      <c r="J18" s="2"/>
      <c r="K18" s="2"/>
      <c r="L18" s="2"/>
    </row>
    <row r="19" spans="1:12" s="35" customFormat="1">
      <c r="A19" s="3">
        <v>18</v>
      </c>
      <c r="B19" s="18" t="s">
        <v>414</v>
      </c>
      <c r="C19" s="9" t="s">
        <v>29</v>
      </c>
      <c r="D19" s="177"/>
      <c r="E19" s="13"/>
      <c r="F19" s="69">
        <f t="shared" si="0"/>
        <v>0</v>
      </c>
      <c r="G19" s="2"/>
      <c r="H19" s="2"/>
      <c r="I19" s="2"/>
      <c r="J19" s="2"/>
      <c r="K19" s="2"/>
      <c r="L19" s="2"/>
    </row>
    <row r="20" spans="1:12" s="35" customFormat="1">
      <c r="A20" s="3">
        <v>19</v>
      </c>
      <c r="B20" s="190" t="s">
        <v>155</v>
      </c>
      <c r="C20" s="3" t="s">
        <v>29</v>
      </c>
      <c r="D20" s="23">
        <v>40000</v>
      </c>
      <c r="E20" s="13">
        <v>8400</v>
      </c>
      <c r="F20" s="69">
        <f t="shared" si="0"/>
        <v>48400</v>
      </c>
      <c r="G20" s="2"/>
      <c r="H20" s="2"/>
      <c r="I20" s="2"/>
      <c r="J20" s="2"/>
      <c r="K20" s="2"/>
      <c r="L20" s="2"/>
    </row>
    <row r="21" spans="1:12" s="35" customFormat="1">
      <c r="A21" s="204">
        <v>20</v>
      </c>
      <c r="B21" s="299" t="s">
        <v>483</v>
      </c>
      <c r="C21" s="295" t="s">
        <v>29</v>
      </c>
      <c r="D21" s="295">
        <v>2000</v>
      </c>
      <c r="E21" s="296">
        <v>450</v>
      </c>
      <c r="F21" s="297">
        <f t="shared" si="0"/>
        <v>2450</v>
      </c>
      <c r="G21" s="107"/>
      <c r="H21" s="107"/>
      <c r="I21" s="107"/>
      <c r="J21" s="107"/>
      <c r="K21" s="107"/>
      <c r="L21" s="107"/>
    </row>
    <row r="22" spans="1:12" s="35" customFormat="1">
      <c r="A22" s="3">
        <v>21</v>
      </c>
      <c r="B22" s="256" t="s">
        <v>484</v>
      </c>
      <c r="C22" s="298" t="s">
        <v>29</v>
      </c>
      <c r="D22" s="298">
        <v>2000</v>
      </c>
      <c r="E22" s="78">
        <v>450</v>
      </c>
      <c r="F22" s="5">
        <f t="shared" si="0"/>
        <v>2450</v>
      </c>
      <c r="G22" s="2"/>
      <c r="H22" s="2"/>
      <c r="I22" s="2"/>
      <c r="J22" s="2"/>
      <c r="K22" s="2"/>
      <c r="L22" s="2"/>
    </row>
    <row r="23" spans="1:12">
      <c r="A23" s="3">
        <v>22</v>
      </c>
      <c r="B23" s="239" t="s">
        <v>913</v>
      </c>
      <c r="C23" s="211" t="s">
        <v>12</v>
      </c>
      <c r="D23" s="214">
        <v>100</v>
      </c>
      <c r="E23" s="253"/>
      <c r="F23" s="210">
        <v>80</v>
      </c>
      <c r="G23" s="208"/>
      <c r="H23" s="208"/>
      <c r="I23" s="208"/>
      <c r="J23" s="41"/>
      <c r="K23" s="208"/>
      <c r="L23" s="208"/>
    </row>
    <row r="24" spans="1:12">
      <c r="A24" s="3">
        <v>23</v>
      </c>
      <c r="B24" s="239" t="s">
        <v>914</v>
      </c>
      <c r="C24" s="211" t="s">
        <v>12</v>
      </c>
      <c r="D24" s="214">
        <v>150</v>
      </c>
      <c r="E24" s="253"/>
      <c r="F24" s="210">
        <v>150</v>
      </c>
      <c r="G24" s="208"/>
      <c r="H24" s="208"/>
      <c r="I24" s="208"/>
      <c r="J24" s="208"/>
      <c r="K24" s="208"/>
      <c r="L24" s="208"/>
    </row>
    <row r="25" spans="1:12">
      <c r="A25" s="3">
        <v>24</v>
      </c>
      <c r="B25" s="239" t="s">
        <v>915</v>
      </c>
      <c r="C25" s="211" t="s">
        <v>12</v>
      </c>
      <c r="D25" s="214">
        <v>150</v>
      </c>
      <c r="E25" s="253"/>
      <c r="F25" s="210">
        <v>150</v>
      </c>
      <c r="G25" s="208"/>
      <c r="H25" s="208"/>
      <c r="I25" s="208"/>
      <c r="J25" s="208"/>
      <c r="K25" s="208"/>
      <c r="L25" s="208"/>
    </row>
    <row r="26" spans="1:12">
      <c r="A26" s="3">
        <v>25</v>
      </c>
      <c r="B26" s="239" t="s">
        <v>916</v>
      </c>
      <c r="C26" s="211" t="s">
        <v>12</v>
      </c>
      <c r="D26" s="214">
        <v>100</v>
      </c>
      <c r="E26" s="253"/>
      <c r="F26" s="210">
        <v>100</v>
      </c>
      <c r="G26" s="208"/>
      <c r="H26" s="208"/>
      <c r="I26" s="208"/>
      <c r="J26" s="208"/>
      <c r="K26" s="208"/>
      <c r="L26" s="208"/>
    </row>
    <row r="27" spans="1:12">
      <c r="A27" s="3">
        <v>26</v>
      </c>
      <c r="B27" s="300" t="s">
        <v>917</v>
      </c>
      <c r="C27" s="209" t="s">
        <v>12</v>
      </c>
      <c r="D27" s="212">
        <v>30</v>
      </c>
      <c r="E27" s="253"/>
      <c r="F27" s="210">
        <v>50</v>
      </c>
      <c r="G27" s="208"/>
      <c r="H27" s="208"/>
      <c r="I27" s="208"/>
      <c r="J27" s="208"/>
      <c r="K27" s="208"/>
      <c r="L27" s="208"/>
    </row>
    <row r="28" spans="1:12">
      <c r="A28" s="3">
        <v>27</v>
      </c>
      <c r="B28" s="300" t="s">
        <v>918</v>
      </c>
      <c r="C28" s="209" t="s">
        <v>620</v>
      </c>
      <c r="D28" s="212">
        <v>50</v>
      </c>
      <c r="E28" s="253"/>
      <c r="F28" s="210">
        <v>0</v>
      </c>
      <c r="G28" s="208"/>
      <c r="H28" s="208"/>
      <c r="I28" s="208"/>
      <c r="J28" s="208"/>
      <c r="K28" s="208"/>
      <c r="L28" s="208"/>
    </row>
    <row r="29" spans="1:12">
      <c r="A29" s="3">
        <v>28</v>
      </c>
      <c r="B29" s="290" t="s">
        <v>919</v>
      </c>
      <c r="C29" s="209"/>
      <c r="D29" s="212"/>
      <c r="E29" s="253"/>
      <c r="F29" s="210">
        <v>-50</v>
      </c>
      <c r="G29" s="208"/>
      <c r="H29" s="208"/>
      <c r="I29" s="208"/>
      <c r="J29" s="208"/>
      <c r="K29" s="208"/>
      <c r="L29" s="208"/>
    </row>
    <row r="30" spans="1:12">
      <c r="F30" s="2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13" workbookViewId="0">
      <selection activeCell="I23" sqref="I23"/>
    </sheetView>
  </sheetViews>
  <sheetFormatPr defaultRowHeight="12.75"/>
  <cols>
    <col min="1" max="1" width="9.140625" style="21"/>
    <col min="2" max="2" width="80.7109375" style="32" customWidth="1"/>
    <col min="3" max="5" width="9.140625" style="56"/>
    <col min="6" max="16384" width="9.140625" style="21"/>
  </cols>
  <sheetData>
    <row r="1" spans="1:12" ht="38.25">
      <c r="A1" s="67" t="s">
        <v>0</v>
      </c>
      <c r="B1" s="70" t="s">
        <v>1</v>
      </c>
      <c r="C1" s="67" t="s">
        <v>2</v>
      </c>
      <c r="D1" s="67" t="s">
        <v>647</v>
      </c>
      <c r="E1" s="67" t="s">
        <v>742</v>
      </c>
      <c r="F1" s="67" t="s">
        <v>4</v>
      </c>
      <c r="G1" s="106" t="s">
        <v>533</v>
      </c>
      <c r="H1" s="106" t="s">
        <v>534</v>
      </c>
      <c r="I1" s="106" t="s">
        <v>535</v>
      </c>
      <c r="J1" s="106" t="s">
        <v>536</v>
      </c>
      <c r="K1" s="106" t="s">
        <v>587</v>
      </c>
      <c r="L1" s="106" t="s">
        <v>588</v>
      </c>
    </row>
    <row r="2" spans="1:12" s="35" customFormat="1">
      <c r="A2" s="178">
        <v>1</v>
      </c>
      <c r="B2" s="190" t="s">
        <v>131</v>
      </c>
      <c r="C2" s="178" t="s">
        <v>12</v>
      </c>
      <c r="D2" s="12">
        <v>40</v>
      </c>
      <c r="E2" s="83">
        <v>10</v>
      </c>
      <c r="F2" s="225">
        <f>SUM(D2:E2)</f>
        <v>50</v>
      </c>
      <c r="G2" s="83"/>
      <c r="H2" s="83"/>
      <c r="I2" s="83"/>
      <c r="J2" s="83"/>
      <c r="K2" s="83"/>
      <c r="L2" s="83"/>
    </row>
    <row r="3" spans="1:12" s="35" customFormat="1">
      <c r="A3" s="178">
        <v>2</v>
      </c>
      <c r="B3" s="190" t="s">
        <v>132</v>
      </c>
      <c r="C3" s="178" t="s">
        <v>12</v>
      </c>
      <c r="D3" s="12">
        <v>40</v>
      </c>
      <c r="E3" s="83">
        <v>6</v>
      </c>
      <c r="F3" s="225">
        <f t="shared" ref="F3:F17" si="0">SUM(D3:E3)</f>
        <v>46</v>
      </c>
      <c r="G3" s="83"/>
      <c r="H3" s="83"/>
      <c r="I3" s="83"/>
      <c r="J3" s="83"/>
      <c r="K3" s="83"/>
      <c r="L3" s="83"/>
    </row>
    <row r="4" spans="1:12" s="35" customFormat="1">
      <c r="A4" s="178">
        <v>3</v>
      </c>
      <c r="B4" s="190" t="s">
        <v>133</v>
      </c>
      <c r="C4" s="178" t="s">
        <v>12</v>
      </c>
      <c r="D4" s="12">
        <v>30</v>
      </c>
      <c r="E4" s="83">
        <v>30</v>
      </c>
      <c r="F4" s="225">
        <f t="shared" si="0"/>
        <v>60</v>
      </c>
      <c r="G4" s="83"/>
      <c r="H4" s="83"/>
      <c r="I4" s="83"/>
      <c r="J4" s="83"/>
      <c r="K4" s="83"/>
      <c r="L4" s="83"/>
    </row>
    <row r="5" spans="1:12" s="35" customFormat="1">
      <c r="A5" s="178">
        <v>4</v>
      </c>
      <c r="B5" s="190" t="s">
        <v>134</v>
      </c>
      <c r="C5" s="178" t="s">
        <v>12</v>
      </c>
      <c r="D5" s="12">
        <v>10</v>
      </c>
      <c r="E5" s="83">
        <v>48</v>
      </c>
      <c r="F5" s="225">
        <f t="shared" si="0"/>
        <v>58</v>
      </c>
      <c r="G5" s="83"/>
      <c r="H5" s="83"/>
      <c r="I5" s="83"/>
      <c r="J5" s="83"/>
      <c r="K5" s="83"/>
      <c r="L5" s="83"/>
    </row>
    <row r="6" spans="1:12" s="35" customFormat="1">
      <c r="A6" s="178">
        <v>5</v>
      </c>
      <c r="B6" s="190" t="s">
        <v>135</v>
      </c>
      <c r="C6" s="178" t="s">
        <v>12</v>
      </c>
      <c r="D6" s="12">
        <v>10</v>
      </c>
      <c r="E6" s="83">
        <v>38</v>
      </c>
      <c r="F6" s="225">
        <f t="shared" si="0"/>
        <v>48</v>
      </c>
      <c r="G6" s="83"/>
      <c r="H6" s="83"/>
      <c r="I6" s="83"/>
      <c r="J6" s="83"/>
      <c r="K6" s="83"/>
      <c r="L6" s="83"/>
    </row>
    <row r="7" spans="1:12" s="35" customFormat="1">
      <c r="A7" s="178">
        <v>6</v>
      </c>
      <c r="B7" s="190" t="s">
        <v>803</v>
      </c>
      <c r="C7" s="178" t="s">
        <v>12</v>
      </c>
      <c r="D7" s="83"/>
      <c r="E7" s="83">
        <v>15</v>
      </c>
      <c r="F7" s="225"/>
      <c r="G7" s="83"/>
      <c r="H7" s="83"/>
      <c r="I7" s="83"/>
      <c r="J7" s="83"/>
      <c r="K7" s="83"/>
      <c r="L7" s="83"/>
    </row>
    <row r="8" spans="1:12" s="35" customFormat="1">
      <c r="A8" s="178">
        <v>7</v>
      </c>
      <c r="B8" s="190" t="s">
        <v>136</v>
      </c>
      <c r="C8" s="178" t="s">
        <v>12</v>
      </c>
      <c r="D8" s="12">
        <v>30</v>
      </c>
      <c r="E8" s="83">
        <v>36</v>
      </c>
      <c r="F8" s="225">
        <f t="shared" si="0"/>
        <v>66</v>
      </c>
      <c r="G8" s="83"/>
      <c r="H8" s="83"/>
      <c r="I8" s="83"/>
      <c r="J8" s="83"/>
      <c r="K8" s="83"/>
      <c r="L8" s="83"/>
    </row>
    <row r="9" spans="1:12" s="35" customFormat="1">
      <c r="A9" s="178">
        <v>8</v>
      </c>
      <c r="B9" s="190" t="s">
        <v>137</v>
      </c>
      <c r="C9" s="178" t="s">
        <v>12</v>
      </c>
      <c r="D9" s="12">
        <v>30</v>
      </c>
      <c r="E9" s="83">
        <v>12</v>
      </c>
      <c r="F9" s="225">
        <f t="shared" si="0"/>
        <v>42</v>
      </c>
      <c r="G9" s="83"/>
      <c r="H9" s="83"/>
      <c r="I9" s="83"/>
      <c r="J9" s="83"/>
      <c r="K9" s="83"/>
      <c r="L9" s="83"/>
    </row>
    <row r="10" spans="1:12" s="35" customFormat="1">
      <c r="A10" s="178">
        <v>9</v>
      </c>
      <c r="B10" s="190" t="s">
        <v>138</v>
      </c>
      <c r="C10" s="178" t="s">
        <v>12</v>
      </c>
      <c r="D10" s="12">
        <v>30</v>
      </c>
      <c r="E10" s="83">
        <v>5</v>
      </c>
      <c r="F10" s="225">
        <f t="shared" si="0"/>
        <v>35</v>
      </c>
      <c r="G10" s="83"/>
      <c r="H10" s="83"/>
      <c r="I10" s="83"/>
      <c r="J10" s="83"/>
      <c r="K10" s="83"/>
      <c r="L10" s="83"/>
    </row>
    <row r="11" spans="1:12" s="35" customFormat="1">
      <c r="A11" s="178">
        <v>10</v>
      </c>
      <c r="B11" s="190" t="s">
        <v>313</v>
      </c>
      <c r="C11" s="178" t="s">
        <v>29</v>
      </c>
      <c r="D11" s="12">
        <v>80</v>
      </c>
      <c r="E11" s="83"/>
      <c r="F11" s="225">
        <f t="shared" si="0"/>
        <v>80</v>
      </c>
      <c r="G11" s="83"/>
      <c r="H11" s="83"/>
      <c r="I11" s="83"/>
      <c r="J11" s="83"/>
      <c r="K11" s="83"/>
      <c r="L11" s="83"/>
    </row>
    <row r="12" spans="1:12" ht="15">
      <c r="A12" s="178">
        <v>11</v>
      </c>
      <c r="B12" s="302" t="s">
        <v>920</v>
      </c>
      <c r="C12" s="12" t="s">
        <v>29</v>
      </c>
      <c r="D12" s="12">
        <v>40</v>
      </c>
      <c r="E12" s="12"/>
      <c r="F12" s="225">
        <f t="shared" si="0"/>
        <v>40</v>
      </c>
      <c r="G12" s="183"/>
      <c r="H12" s="183"/>
      <c r="I12" s="183"/>
      <c r="J12" s="183"/>
      <c r="K12" s="183"/>
      <c r="L12" s="183"/>
    </row>
    <row r="13" spans="1:12" ht="30">
      <c r="A13" s="178">
        <v>12</v>
      </c>
      <c r="B13" s="302" t="s">
        <v>921</v>
      </c>
      <c r="C13" s="12" t="s">
        <v>29</v>
      </c>
      <c r="D13" s="12">
        <v>40</v>
      </c>
      <c r="E13" s="12"/>
      <c r="F13" s="225">
        <f t="shared" si="0"/>
        <v>40</v>
      </c>
      <c r="G13" s="183"/>
      <c r="H13" s="183"/>
      <c r="I13" s="183"/>
      <c r="J13" s="183"/>
      <c r="K13" s="183"/>
      <c r="L13" s="183"/>
    </row>
    <row r="14" spans="1:12" ht="30">
      <c r="A14" s="178">
        <v>13</v>
      </c>
      <c r="B14" s="302" t="s">
        <v>922</v>
      </c>
      <c r="C14" s="12" t="s">
        <v>29</v>
      </c>
      <c r="D14" s="12">
        <v>40</v>
      </c>
      <c r="E14" s="12"/>
      <c r="F14" s="225">
        <f t="shared" si="0"/>
        <v>40</v>
      </c>
      <c r="G14" s="183"/>
      <c r="H14" s="183"/>
      <c r="I14" s="183"/>
      <c r="J14" s="183"/>
      <c r="K14" s="183"/>
      <c r="L14" s="183"/>
    </row>
    <row r="15" spans="1:12" ht="30">
      <c r="A15" s="178">
        <v>14</v>
      </c>
      <c r="B15" s="302" t="s">
        <v>923</v>
      </c>
      <c r="C15" s="12" t="s">
        <v>29</v>
      </c>
      <c r="D15" s="12">
        <v>40</v>
      </c>
      <c r="E15" s="12"/>
      <c r="F15" s="225">
        <f t="shared" si="0"/>
        <v>40</v>
      </c>
      <c r="G15" s="183"/>
      <c r="H15" s="183"/>
      <c r="I15" s="183"/>
      <c r="J15" s="183"/>
      <c r="K15" s="183"/>
      <c r="L15" s="183"/>
    </row>
    <row r="16" spans="1:12" ht="30">
      <c r="A16" s="178">
        <v>15</v>
      </c>
      <c r="B16" s="302" t="s">
        <v>924</v>
      </c>
      <c r="C16" s="12" t="s">
        <v>29</v>
      </c>
      <c r="D16" s="12">
        <v>40</v>
      </c>
      <c r="E16" s="12"/>
      <c r="F16" s="225">
        <f t="shared" si="0"/>
        <v>40</v>
      </c>
      <c r="G16" s="183"/>
      <c r="H16" s="183"/>
      <c r="I16" s="183"/>
      <c r="J16" s="183"/>
      <c r="K16" s="183"/>
      <c r="L16" s="183"/>
    </row>
    <row r="17" spans="1:12" ht="30">
      <c r="A17" s="178">
        <v>16</v>
      </c>
      <c r="B17" s="302" t="s">
        <v>925</v>
      </c>
      <c r="C17" s="12" t="s">
        <v>29</v>
      </c>
      <c r="D17" s="12">
        <v>40</v>
      </c>
      <c r="E17" s="12"/>
      <c r="F17" s="225">
        <f t="shared" si="0"/>
        <v>40</v>
      </c>
      <c r="G17" s="183"/>
      <c r="H17" s="183"/>
      <c r="I17" s="183"/>
      <c r="J17" s="183"/>
      <c r="K17" s="183"/>
      <c r="L17" s="18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61" workbookViewId="0">
      <selection activeCell="D54" sqref="D54"/>
    </sheetView>
  </sheetViews>
  <sheetFormatPr defaultRowHeight="12.75"/>
  <cols>
    <col min="1" max="1" width="9.140625" style="21"/>
    <col min="2" max="2" width="80.7109375" style="32" customWidth="1"/>
    <col min="3" max="5" width="9.140625" style="56"/>
    <col min="6" max="16384" width="9.140625" style="21"/>
  </cols>
  <sheetData>
    <row r="1" spans="1:12" ht="38.25">
      <c r="A1" s="67" t="s">
        <v>0</v>
      </c>
      <c r="B1" s="70" t="s">
        <v>1</v>
      </c>
      <c r="C1" s="67" t="s">
        <v>2</v>
      </c>
      <c r="D1" s="67" t="s">
        <v>647</v>
      </c>
      <c r="E1" s="67" t="s">
        <v>742</v>
      </c>
      <c r="F1" s="67" t="s">
        <v>4</v>
      </c>
      <c r="G1" s="106" t="s">
        <v>533</v>
      </c>
      <c r="H1" s="106" t="s">
        <v>534</v>
      </c>
      <c r="I1" s="106" t="s">
        <v>535</v>
      </c>
      <c r="J1" s="106" t="s">
        <v>536</v>
      </c>
      <c r="K1" s="106" t="s">
        <v>587</v>
      </c>
      <c r="L1" s="106" t="s">
        <v>588</v>
      </c>
    </row>
    <row r="2" spans="1:12" s="35" customFormat="1">
      <c r="A2" s="3">
        <v>1</v>
      </c>
      <c r="B2" s="4" t="s">
        <v>157</v>
      </c>
      <c r="C2" s="3" t="s">
        <v>29</v>
      </c>
      <c r="D2" s="171">
        <v>1000</v>
      </c>
      <c r="E2" s="2">
        <v>800</v>
      </c>
      <c r="F2" s="69">
        <f>SUM(D2:E2)</f>
        <v>1800</v>
      </c>
      <c r="G2" s="2"/>
      <c r="H2" s="2"/>
      <c r="I2" s="2"/>
      <c r="J2" s="2"/>
      <c r="K2" s="2"/>
      <c r="L2" s="2"/>
    </row>
    <row r="3" spans="1:12" s="35" customFormat="1">
      <c r="A3" s="3">
        <v>2</v>
      </c>
      <c r="B3" s="7" t="s">
        <v>158</v>
      </c>
      <c r="C3" s="3" t="s">
        <v>29</v>
      </c>
      <c r="D3" s="172">
        <v>400</v>
      </c>
      <c r="E3" s="2">
        <v>600</v>
      </c>
      <c r="F3" s="69">
        <f t="shared" ref="F3:F63" si="0">SUM(D3:E3)</f>
        <v>1000</v>
      </c>
      <c r="G3" s="2"/>
      <c r="H3" s="2"/>
      <c r="I3" s="2"/>
      <c r="J3" s="2"/>
      <c r="K3" s="2"/>
      <c r="L3" s="2"/>
    </row>
    <row r="4" spans="1:12" s="35" customFormat="1">
      <c r="A4" s="3">
        <v>3</v>
      </c>
      <c r="B4" s="7" t="s">
        <v>159</v>
      </c>
      <c r="C4" s="3" t="s">
        <v>29</v>
      </c>
      <c r="D4" s="172">
        <v>1000</v>
      </c>
      <c r="E4" s="2">
        <v>900</v>
      </c>
      <c r="F4" s="69">
        <f t="shared" si="0"/>
        <v>1900</v>
      </c>
      <c r="G4" s="2"/>
      <c r="H4" s="2"/>
      <c r="I4" s="2"/>
      <c r="J4" s="2"/>
      <c r="K4" s="2"/>
      <c r="L4" s="2"/>
    </row>
    <row r="5" spans="1:12" s="35" customFormat="1">
      <c r="A5" s="3">
        <v>4</v>
      </c>
      <c r="B5" s="7" t="s">
        <v>160</v>
      </c>
      <c r="C5" s="3" t="s">
        <v>29</v>
      </c>
      <c r="D5" s="172">
        <v>40</v>
      </c>
      <c r="E5" s="2">
        <v>100</v>
      </c>
      <c r="F5" s="69">
        <f t="shared" si="0"/>
        <v>140</v>
      </c>
      <c r="G5" s="2"/>
      <c r="H5" s="2"/>
      <c r="I5" s="2"/>
      <c r="J5" s="2"/>
      <c r="K5" s="2"/>
      <c r="L5" s="2"/>
    </row>
    <row r="6" spans="1:12" s="35" customFormat="1">
      <c r="A6" s="3">
        <v>5</v>
      </c>
      <c r="B6" s="4" t="s">
        <v>161</v>
      </c>
      <c r="C6" s="3" t="s">
        <v>29</v>
      </c>
      <c r="D6" s="177"/>
      <c r="E6" s="2">
        <v>10</v>
      </c>
      <c r="F6" s="69">
        <f t="shared" si="0"/>
        <v>10</v>
      </c>
      <c r="G6" s="2"/>
      <c r="H6" s="2"/>
      <c r="I6" s="2"/>
      <c r="J6" s="2"/>
      <c r="K6" s="2"/>
      <c r="L6" s="2"/>
    </row>
    <row r="7" spans="1:12" s="35" customFormat="1">
      <c r="A7" s="3">
        <v>6</v>
      </c>
      <c r="B7" s="4" t="s">
        <v>162</v>
      </c>
      <c r="C7" s="3" t="s">
        <v>29</v>
      </c>
      <c r="D7" s="177"/>
      <c r="E7" s="2">
        <v>5</v>
      </c>
      <c r="F7" s="69">
        <f t="shared" si="0"/>
        <v>5</v>
      </c>
      <c r="G7" s="2"/>
      <c r="H7" s="2"/>
      <c r="I7" s="2"/>
      <c r="J7" s="2"/>
      <c r="K7" s="2"/>
      <c r="L7" s="2"/>
    </row>
    <row r="8" spans="1:12" s="35" customFormat="1">
      <c r="A8" s="3">
        <v>7</v>
      </c>
      <c r="B8" s="4" t="s">
        <v>163</v>
      </c>
      <c r="C8" s="3" t="s">
        <v>29</v>
      </c>
      <c r="D8" s="171">
        <v>50</v>
      </c>
      <c r="E8" s="2">
        <v>10</v>
      </c>
      <c r="F8" s="69">
        <f t="shared" si="0"/>
        <v>60</v>
      </c>
      <c r="G8" s="2"/>
      <c r="H8" s="2"/>
      <c r="I8" s="2"/>
      <c r="J8" s="2"/>
      <c r="K8" s="2"/>
      <c r="L8" s="2"/>
    </row>
    <row r="9" spans="1:12" s="35" customFormat="1">
      <c r="A9" s="3">
        <v>8</v>
      </c>
      <c r="B9" s="4" t="s">
        <v>164</v>
      </c>
      <c r="C9" s="3" t="s">
        <v>29</v>
      </c>
      <c r="D9" s="171">
        <v>70</v>
      </c>
      <c r="E9" s="2">
        <v>5</v>
      </c>
      <c r="F9" s="69">
        <f t="shared" si="0"/>
        <v>75</v>
      </c>
      <c r="G9" s="2"/>
      <c r="H9" s="2"/>
      <c r="I9" s="2"/>
      <c r="J9" s="2"/>
      <c r="K9" s="2"/>
      <c r="L9" s="2"/>
    </row>
    <row r="10" spans="1:12" s="35" customFormat="1">
      <c r="A10" s="3">
        <v>9</v>
      </c>
      <c r="B10" s="4" t="s">
        <v>165</v>
      </c>
      <c r="C10" s="3" t="s">
        <v>29</v>
      </c>
      <c r="D10" s="171">
        <v>80</v>
      </c>
      <c r="E10" s="2">
        <v>10</v>
      </c>
      <c r="F10" s="69">
        <f t="shared" si="0"/>
        <v>90</v>
      </c>
      <c r="G10" s="2"/>
      <c r="H10" s="2"/>
      <c r="I10" s="2"/>
      <c r="J10" s="2"/>
      <c r="K10" s="2"/>
      <c r="L10" s="2"/>
    </row>
    <row r="11" spans="1:12" s="35" customFormat="1">
      <c r="A11" s="3">
        <v>10</v>
      </c>
      <c r="B11" s="4" t="s">
        <v>166</v>
      </c>
      <c r="C11" s="3" t="s">
        <v>29</v>
      </c>
      <c r="D11" s="171">
        <v>80</v>
      </c>
      <c r="E11" s="2">
        <v>5</v>
      </c>
      <c r="F11" s="69">
        <f t="shared" si="0"/>
        <v>85</v>
      </c>
      <c r="G11" s="2"/>
      <c r="H11" s="2"/>
      <c r="I11" s="2"/>
      <c r="J11" s="2"/>
      <c r="K11" s="2"/>
      <c r="L11" s="2"/>
    </row>
    <row r="12" spans="1:12" s="35" customFormat="1">
      <c r="A12" s="3">
        <v>11</v>
      </c>
      <c r="B12" s="4" t="s">
        <v>167</v>
      </c>
      <c r="C12" s="3" t="s">
        <v>29</v>
      </c>
      <c r="D12" s="171">
        <v>80</v>
      </c>
      <c r="E12" s="2">
        <v>10</v>
      </c>
      <c r="F12" s="69">
        <f t="shared" si="0"/>
        <v>90</v>
      </c>
      <c r="G12" s="2"/>
      <c r="H12" s="2"/>
      <c r="I12" s="2"/>
      <c r="J12" s="2"/>
      <c r="K12" s="2"/>
      <c r="L12" s="2"/>
    </row>
    <row r="13" spans="1:12" s="35" customFormat="1">
      <c r="A13" s="3">
        <v>12</v>
      </c>
      <c r="B13" s="4" t="s">
        <v>168</v>
      </c>
      <c r="C13" s="3" t="s">
        <v>29</v>
      </c>
      <c r="D13" s="171">
        <v>80</v>
      </c>
      <c r="E13" s="2">
        <v>5</v>
      </c>
      <c r="F13" s="69">
        <f t="shared" si="0"/>
        <v>85</v>
      </c>
      <c r="G13" s="2"/>
      <c r="H13" s="2"/>
      <c r="I13" s="2"/>
      <c r="J13" s="2"/>
      <c r="K13" s="2"/>
      <c r="L13" s="2"/>
    </row>
    <row r="14" spans="1:12" s="35" customFormat="1">
      <c r="A14" s="3">
        <v>13</v>
      </c>
      <c r="B14" s="4" t="s">
        <v>169</v>
      </c>
      <c r="C14" s="3" t="s">
        <v>29</v>
      </c>
      <c r="D14" s="171">
        <v>200</v>
      </c>
      <c r="E14" s="2">
        <v>10</v>
      </c>
      <c r="F14" s="69">
        <f t="shared" si="0"/>
        <v>210</v>
      </c>
      <c r="G14" s="2"/>
      <c r="H14" s="2"/>
      <c r="I14" s="2"/>
      <c r="J14" s="2"/>
      <c r="K14" s="2"/>
      <c r="L14" s="2"/>
    </row>
    <row r="15" spans="1:12" s="35" customFormat="1">
      <c r="A15" s="3">
        <v>14</v>
      </c>
      <c r="B15" s="4" t="s">
        <v>170</v>
      </c>
      <c r="C15" s="3" t="s">
        <v>29</v>
      </c>
      <c r="D15" s="171">
        <v>300</v>
      </c>
      <c r="E15" s="2">
        <v>5</v>
      </c>
      <c r="F15" s="69">
        <f t="shared" si="0"/>
        <v>305</v>
      </c>
      <c r="G15" s="2"/>
      <c r="H15" s="2"/>
      <c r="I15" s="2"/>
      <c r="J15" s="2"/>
      <c r="K15" s="2"/>
      <c r="L15" s="2"/>
    </row>
    <row r="16" spans="1:12" s="35" customFormat="1">
      <c r="A16" s="3">
        <v>15</v>
      </c>
      <c r="B16" s="4" t="s">
        <v>171</v>
      </c>
      <c r="C16" s="3" t="s">
        <v>29</v>
      </c>
      <c r="D16" s="171">
        <v>500</v>
      </c>
      <c r="E16" s="2">
        <v>380</v>
      </c>
      <c r="F16" s="69">
        <f t="shared" si="0"/>
        <v>880</v>
      </c>
      <c r="G16" s="2"/>
      <c r="H16" s="2"/>
      <c r="I16" s="2"/>
      <c r="J16" s="2"/>
      <c r="K16" s="2"/>
      <c r="L16" s="2"/>
    </row>
    <row r="17" spans="1:12" s="35" customFormat="1">
      <c r="A17" s="3">
        <v>16</v>
      </c>
      <c r="B17" s="4" t="s">
        <v>172</v>
      </c>
      <c r="C17" s="3" t="s">
        <v>29</v>
      </c>
      <c r="D17" s="171">
        <v>500</v>
      </c>
      <c r="E17" s="2">
        <v>420</v>
      </c>
      <c r="F17" s="69">
        <f t="shared" si="0"/>
        <v>920</v>
      </c>
      <c r="G17" s="2"/>
      <c r="H17" s="2"/>
      <c r="I17" s="2"/>
      <c r="J17" s="2"/>
      <c r="K17" s="2"/>
      <c r="L17" s="2"/>
    </row>
    <row r="18" spans="1:12" s="35" customFormat="1">
      <c r="A18" s="3">
        <v>17</v>
      </c>
      <c r="B18" s="4" t="s">
        <v>173</v>
      </c>
      <c r="C18" s="3" t="s">
        <v>29</v>
      </c>
      <c r="D18" s="171">
        <v>500</v>
      </c>
      <c r="E18" s="2">
        <v>250</v>
      </c>
      <c r="F18" s="69">
        <f t="shared" si="0"/>
        <v>750</v>
      </c>
      <c r="G18" s="2"/>
      <c r="H18" s="2"/>
      <c r="I18" s="2"/>
      <c r="J18" s="2"/>
      <c r="K18" s="2"/>
      <c r="L18" s="2"/>
    </row>
    <row r="19" spans="1:12" s="35" customFormat="1">
      <c r="A19" s="3">
        <v>18</v>
      </c>
      <c r="B19" s="4" t="s">
        <v>174</v>
      </c>
      <c r="C19" s="3" t="s">
        <v>29</v>
      </c>
      <c r="D19" s="171">
        <v>500</v>
      </c>
      <c r="E19" s="2">
        <v>250</v>
      </c>
      <c r="F19" s="69">
        <f t="shared" si="0"/>
        <v>750</v>
      </c>
      <c r="G19" s="2"/>
      <c r="H19" s="2"/>
      <c r="I19" s="2"/>
      <c r="J19" s="2"/>
      <c r="K19" s="2"/>
      <c r="L19" s="2"/>
    </row>
    <row r="20" spans="1:12" s="35" customFormat="1">
      <c r="A20" s="3">
        <v>19</v>
      </c>
      <c r="B20" s="4" t="s">
        <v>175</v>
      </c>
      <c r="C20" s="3" t="s">
        <v>29</v>
      </c>
      <c r="D20" s="171">
        <v>100</v>
      </c>
      <c r="E20" s="2">
        <v>20</v>
      </c>
      <c r="F20" s="69">
        <f t="shared" si="0"/>
        <v>120</v>
      </c>
      <c r="G20" s="2"/>
      <c r="H20" s="2"/>
      <c r="I20" s="2"/>
      <c r="J20" s="2"/>
      <c r="K20" s="2"/>
      <c r="L20" s="2"/>
    </row>
    <row r="21" spans="1:12" s="35" customFormat="1">
      <c r="A21" s="3">
        <v>20</v>
      </c>
      <c r="B21" s="4" t="s">
        <v>176</v>
      </c>
      <c r="C21" s="3" t="s">
        <v>29</v>
      </c>
      <c r="D21" s="171">
        <v>100</v>
      </c>
      <c r="E21" s="2">
        <v>10</v>
      </c>
      <c r="F21" s="69">
        <f t="shared" si="0"/>
        <v>110</v>
      </c>
      <c r="G21" s="2"/>
      <c r="H21" s="2"/>
      <c r="I21" s="2"/>
      <c r="J21" s="2"/>
      <c r="K21" s="2"/>
      <c r="L21" s="2"/>
    </row>
    <row r="22" spans="1:12" s="35" customFormat="1" ht="30" customHeight="1">
      <c r="A22" s="3">
        <v>21</v>
      </c>
      <c r="B22" s="4" t="s">
        <v>177</v>
      </c>
      <c r="C22" s="3" t="s">
        <v>29</v>
      </c>
      <c r="D22" s="177"/>
      <c r="E22" s="2"/>
      <c r="F22" s="69">
        <f t="shared" si="0"/>
        <v>0</v>
      </c>
      <c r="G22" s="2"/>
      <c r="H22" s="2"/>
      <c r="I22" s="2"/>
      <c r="J22" s="2"/>
      <c r="K22" s="2"/>
      <c r="L22" s="2"/>
    </row>
    <row r="23" spans="1:12" s="35" customFormat="1">
      <c r="A23" s="3">
        <v>22</v>
      </c>
      <c r="B23" s="4" t="s">
        <v>258</v>
      </c>
      <c r="C23" s="3" t="s">
        <v>29</v>
      </c>
      <c r="D23" s="171">
        <v>200</v>
      </c>
      <c r="E23" s="2"/>
      <c r="F23" s="69">
        <f t="shared" si="0"/>
        <v>200</v>
      </c>
      <c r="G23" s="2"/>
      <c r="H23" s="2"/>
      <c r="I23" s="2"/>
      <c r="J23" s="2"/>
      <c r="K23" s="2"/>
      <c r="L23" s="2"/>
    </row>
    <row r="24" spans="1:12" s="35" customFormat="1">
      <c r="A24" s="3">
        <v>23</v>
      </c>
      <c r="B24" s="4" t="s">
        <v>261</v>
      </c>
      <c r="C24" s="3" t="s">
        <v>29</v>
      </c>
      <c r="D24" s="171">
        <v>40</v>
      </c>
      <c r="E24" s="2">
        <v>20</v>
      </c>
      <c r="F24" s="69">
        <f t="shared" si="0"/>
        <v>60</v>
      </c>
      <c r="G24" s="2"/>
      <c r="H24" s="2"/>
      <c r="I24" s="2"/>
      <c r="J24" s="2"/>
      <c r="K24" s="2"/>
      <c r="L24" s="2"/>
    </row>
    <row r="25" spans="1:12" s="35" customFormat="1">
      <c r="A25" s="3">
        <v>24</v>
      </c>
      <c r="B25" s="4" t="s">
        <v>262</v>
      </c>
      <c r="C25" s="3" t="s">
        <v>29</v>
      </c>
      <c r="D25" s="171">
        <v>40</v>
      </c>
      <c r="E25" s="2">
        <v>20</v>
      </c>
      <c r="F25" s="69">
        <f t="shared" si="0"/>
        <v>60</v>
      </c>
      <c r="G25" s="2"/>
      <c r="H25" s="2"/>
      <c r="I25" s="2"/>
      <c r="J25" s="2"/>
      <c r="K25" s="2"/>
      <c r="L25" s="2"/>
    </row>
    <row r="26" spans="1:12" s="35" customFormat="1">
      <c r="A26" s="3">
        <v>25</v>
      </c>
      <c r="B26" s="4" t="s">
        <v>263</v>
      </c>
      <c r="C26" s="3" t="s">
        <v>29</v>
      </c>
      <c r="D26" s="171">
        <v>40</v>
      </c>
      <c r="E26" s="2">
        <v>15</v>
      </c>
      <c r="F26" s="69">
        <f t="shared" si="0"/>
        <v>55</v>
      </c>
      <c r="G26" s="2"/>
      <c r="H26" s="2"/>
      <c r="I26" s="2"/>
      <c r="J26" s="2"/>
      <c r="K26" s="2"/>
      <c r="L26" s="2"/>
    </row>
    <row r="27" spans="1:12" s="35" customFormat="1">
      <c r="A27" s="3">
        <v>26</v>
      </c>
      <c r="B27" s="4" t="s">
        <v>264</v>
      </c>
      <c r="C27" s="3" t="s">
        <v>29</v>
      </c>
      <c r="D27" s="171">
        <v>40</v>
      </c>
      <c r="E27" s="2">
        <v>15</v>
      </c>
      <c r="F27" s="69">
        <f t="shared" si="0"/>
        <v>55</v>
      </c>
      <c r="G27" s="2"/>
      <c r="H27" s="2"/>
      <c r="I27" s="2"/>
      <c r="J27" s="2"/>
      <c r="K27" s="2"/>
      <c r="L27" s="2"/>
    </row>
    <row r="28" spans="1:12" s="35" customFormat="1">
      <c r="A28" s="3">
        <v>27</v>
      </c>
      <c r="B28" s="4" t="s">
        <v>265</v>
      </c>
      <c r="C28" s="3" t="s">
        <v>29</v>
      </c>
      <c r="D28" s="171">
        <v>10</v>
      </c>
      <c r="E28" s="2"/>
      <c r="F28" s="69">
        <f t="shared" si="0"/>
        <v>10</v>
      </c>
      <c r="G28" s="2"/>
      <c r="H28" s="2"/>
      <c r="I28" s="2"/>
      <c r="J28" s="2"/>
      <c r="K28" s="2"/>
      <c r="L28" s="2"/>
    </row>
    <row r="29" spans="1:12" s="35" customFormat="1">
      <c r="A29" s="3">
        <v>28</v>
      </c>
      <c r="B29" s="4" t="s">
        <v>266</v>
      </c>
      <c r="C29" s="3" t="s">
        <v>29</v>
      </c>
      <c r="D29" s="171">
        <v>10</v>
      </c>
      <c r="E29" s="2"/>
      <c r="F29" s="69">
        <f t="shared" si="0"/>
        <v>10</v>
      </c>
      <c r="G29" s="2"/>
      <c r="H29" s="2"/>
      <c r="I29" s="2"/>
      <c r="J29" s="2"/>
      <c r="K29" s="2"/>
      <c r="L29" s="2"/>
    </row>
    <row r="30" spans="1:12" s="35" customFormat="1">
      <c r="A30" s="3">
        <v>29</v>
      </c>
      <c r="B30" s="4" t="s">
        <v>267</v>
      </c>
      <c r="C30" s="3" t="s">
        <v>29</v>
      </c>
      <c r="D30" s="171">
        <v>10</v>
      </c>
      <c r="E30" s="2"/>
      <c r="F30" s="69">
        <f t="shared" si="0"/>
        <v>10</v>
      </c>
      <c r="G30" s="2"/>
      <c r="H30" s="2"/>
      <c r="I30" s="2"/>
      <c r="J30" s="2"/>
      <c r="K30" s="2"/>
      <c r="L30" s="2"/>
    </row>
    <row r="31" spans="1:12" s="35" customFormat="1">
      <c r="A31" s="3">
        <v>30</v>
      </c>
      <c r="B31" s="4" t="s">
        <v>268</v>
      </c>
      <c r="C31" s="3" t="s">
        <v>29</v>
      </c>
      <c r="D31" s="171">
        <v>10</v>
      </c>
      <c r="E31" s="2"/>
      <c r="F31" s="69">
        <f t="shared" si="0"/>
        <v>10</v>
      </c>
      <c r="G31" s="2"/>
      <c r="H31" s="2"/>
      <c r="I31" s="2"/>
      <c r="J31" s="2"/>
      <c r="K31" s="2"/>
      <c r="L31" s="2"/>
    </row>
    <row r="32" spans="1:12" s="35" customFormat="1">
      <c r="A32" s="3">
        <v>31</v>
      </c>
      <c r="B32" s="4" t="s">
        <v>269</v>
      </c>
      <c r="C32" s="3" t="s">
        <v>29</v>
      </c>
      <c r="D32" s="171">
        <v>10</v>
      </c>
      <c r="E32" s="2"/>
      <c r="F32" s="69">
        <f t="shared" si="0"/>
        <v>10</v>
      </c>
      <c r="G32" s="2"/>
      <c r="H32" s="2"/>
      <c r="I32" s="2"/>
      <c r="J32" s="2"/>
      <c r="K32" s="2"/>
      <c r="L32" s="2"/>
    </row>
    <row r="33" spans="1:12" s="35" customFormat="1">
      <c r="A33" s="3">
        <v>32</v>
      </c>
      <c r="B33" s="4" t="s">
        <v>270</v>
      </c>
      <c r="C33" s="3" t="s">
        <v>29</v>
      </c>
      <c r="D33" s="171">
        <v>10</v>
      </c>
      <c r="E33" s="2"/>
      <c r="F33" s="69">
        <f t="shared" si="0"/>
        <v>10</v>
      </c>
      <c r="G33" s="2"/>
      <c r="H33" s="2"/>
      <c r="I33" s="2"/>
      <c r="J33" s="2"/>
      <c r="K33" s="2"/>
      <c r="L33" s="2"/>
    </row>
    <row r="34" spans="1:12" s="35" customFormat="1">
      <c r="A34" s="3">
        <v>33</v>
      </c>
      <c r="B34" s="4" t="s">
        <v>314</v>
      </c>
      <c r="C34" s="3" t="s">
        <v>29</v>
      </c>
      <c r="D34" s="171">
        <v>12</v>
      </c>
      <c r="E34" s="2"/>
      <c r="F34" s="69">
        <f t="shared" si="0"/>
        <v>12</v>
      </c>
      <c r="G34" s="2"/>
      <c r="H34" s="2"/>
      <c r="I34" s="2"/>
      <c r="J34" s="2"/>
      <c r="K34" s="2"/>
      <c r="L34" s="2"/>
    </row>
    <row r="35" spans="1:12" s="35" customFormat="1">
      <c r="A35" s="3">
        <v>34</v>
      </c>
      <c r="B35" s="4" t="s">
        <v>315</v>
      </c>
      <c r="C35" s="3" t="s">
        <v>29</v>
      </c>
      <c r="D35" s="171">
        <v>12</v>
      </c>
      <c r="E35" s="2">
        <v>10</v>
      </c>
      <c r="F35" s="69">
        <f t="shared" si="0"/>
        <v>22</v>
      </c>
      <c r="G35" s="2"/>
      <c r="H35" s="2"/>
      <c r="I35" s="2"/>
      <c r="J35" s="2"/>
      <c r="K35" s="2"/>
      <c r="L35" s="2"/>
    </row>
    <row r="36" spans="1:12" s="35" customFormat="1">
      <c r="A36" s="3">
        <v>35</v>
      </c>
      <c r="B36" s="4" t="s">
        <v>316</v>
      </c>
      <c r="C36" s="3" t="s">
        <v>29</v>
      </c>
      <c r="D36" s="171">
        <v>40</v>
      </c>
      <c r="E36" s="2">
        <v>10</v>
      </c>
      <c r="F36" s="69">
        <f t="shared" si="0"/>
        <v>50</v>
      </c>
      <c r="G36" s="2"/>
      <c r="H36" s="2"/>
      <c r="I36" s="2"/>
      <c r="J36" s="2"/>
      <c r="K36" s="2"/>
      <c r="L36" s="2"/>
    </row>
    <row r="37" spans="1:12" s="35" customFormat="1">
      <c r="A37" s="3">
        <v>36</v>
      </c>
      <c r="B37" s="4" t="s">
        <v>317</v>
      </c>
      <c r="C37" s="3" t="s">
        <v>29</v>
      </c>
      <c r="D37" s="171">
        <v>40</v>
      </c>
      <c r="E37" s="2">
        <v>20</v>
      </c>
      <c r="F37" s="69">
        <f t="shared" si="0"/>
        <v>60</v>
      </c>
      <c r="G37" s="2"/>
      <c r="H37" s="2"/>
      <c r="I37" s="2"/>
      <c r="J37" s="2"/>
      <c r="K37" s="2"/>
      <c r="L37" s="2"/>
    </row>
    <row r="38" spans="1:12" s="35" customFormat="1">
      <c r="A38" s="3">
        <v>37</v>
      </c>
      <c r="B38" s="4" t="s">
        <v>318</v>
      </c>
      <c r="C38" s="3" t="s">
        <v>29</v>
      </c>
      <c r="D38" s="171">
        <v>40</v>
      </c>
      <c r="E38" s="2">
        <v>15</v>
      </c>
      <c r="F38" s="69">
        <f t="shared" si="0"/>
        <v>55</v>
      </c>
      <c r="G38" s="2"/>
      <c r="H38" s="2"/>
      <c r="I38" s="2"/>
      <c r="J38" s="2"/>
      <c r="K38" s="2"/>
      <c r="L38" s="2"/>
    </row>
    <row r="39" spans="1:12" s="35" customFormat="1">
      <c r="A39" s="3">
        <v>38</v>
      </c>
      <c r="B39" s="4" t="s">
        <v>319</v>
      </c>
      <c r="C39" s="3" t="s">
        <v>29</v>
      </c>
      <c r="D39" s="171">
        <v>40</v>
      </c>
      <c r="E39" s="2">
        <v>10</v>
      </c>
      <c r="F39" s="69">
        <f t="shared" si="0"/>
        <v>50</v>
      </c>
      <c r="G39" s="2"/>
      <c r="H39" s="2"/>
      <c r="I39" s="2"/>
      <c r="J39" s="2"/>
      <c r="K39" s="2"/>
      <c r="L39" s="2"/>
    </row>
    <row r="40" spans="1:12" s="35" customFormat="1">
      <c r="A40" s="3">
        <v>39</v>
      </c>
      <c r="B40" s="4" t="s">
        <v>329</v>
      </c>
      <c r="C40" s="3" t="s">
        <v>29</v>
      </c>
      <c r="D40" s="171">
        <v>2</v>
      </c>
      <c r="E40" s="2">
        <v>10</v>
      </c>
      <c r="F40" s="69">
        <f t="shared" si="0"/>
        <v>12</v>
      </c>
      <c r="G40" s="2"/>
      <c r="H40" s="2"/>
      <c r="I40" s="2"/>
      <c r="J40" s="2"/>
      <c r="K40" s="2"/>
      <c r="L40" s="2"/>
    </row>
    <row r="41" spans="1:12" s="35" customFormat="1">
      <c r="A41" s="3">
        <v>40</v>
      </c>
      <c r="B41" s="4" t="s">
        <v>330</v>
      </c>
      <c r="C41" s="3" t="s">
        <v>29</v>
      </c>
      <c r="D41" s="171">
        <v>4</v>
      </c>
      <c r="E41" s="2">
        <v>10</v>
      </c>
      <c r="F41" s="69">
        <f t="shared" si="0"/>
        <v>14</v>
      </c>
      <c r="G41" s="2"/>
      <c r="H41" s="2"/>
      <c r="I41" s="2"/>
      <c r="J41" s="2"/>
      <c r="K41" s="2"/>
      <c r="L41" s="2"/>
    </row>
    <row r="42" spans="1:12" s="35" customFormat="1">
      <c r="A42" s="3">
        <v>41</v>
      </c>
      <c r="B42" s="4" t="s">
        <v>331</v>
      </c>
      <c r="C42" s="3" t="s">
        <v>29</v>
      </c>
      <c r="D42" s="171">
        <v>4</v>
      </c>
      <c r="E42" s="2">
        <v>10</v>
      </c>
      <c r="F42" s="69">
        <f t="shared" si="0"/>
        <v>14</v>
      </c>
      <c r="G42" s="2"/>
      <c r="H42" s="2"/>
      <c r="I42" s="2"/>
      <c r="J42" s="2"/>
      <c r="K42" s="2"/>
      <c r="L42" s="2"/>
    </row>
    <row r="43" spans="1:12" s="35" customFormat="1">
      <c r="A43" s="3">
        <v>42</v>
      </c>
      <c r="B43" s="4" t="s">
        <v>332</v>
      </c>
      <c r="C43" s="3" t="s">
        <v>29</v>
      </c>
      <c r="D43" s="171">
        <v>2</v>
      </c>
      <c r="E43" s="2">
        <v>5</v>
      </c>
      <c r="F43" s="69">
        <f t="shared" si="0"/>
        <v>7</v>
      </c>
      <c r="G43" s="2"/>
      <c r="H43" s="2"/>
      <c r="I43" s="2"/>
      <c r="J43" s="2"/>
      <c r="K43" s="2"/>
      <c r="L43" s="2"/>
    </row>
    <row r="44" spans="1:12" s="35" customFormat="1">
      <c r="A44" s="3">
        <v>43</v>
      </c>
      <c r="B44" s="4" t="s">
        <v>358</v>
      </c>
      <c r="C44" s="3" t="s">
        <v>29</v>
      </c>
      <c r="D44" s="171">
        <v>50</v>
      </c>
      <c r="E44" s="2">
        <v>500</v>
      </c>
      <c r="F44" s="69">
        <f t="shared" si="0"/>
        <v>550</v>
      </c>
      <c r="G44" s="2"/>
      <c r="H44" s="2"/>
      <c r="I44" s="2"/>
      <c r="J44" s="2"/>
      <c r="K44" s="2"/>
      <c r="L44" s="2"/>
    </row>
    <row r="45" spans="1:12" s="35" customFormat="1">
      <c r="A45" s="3">
        <v>44</v>
      </c>
      <c r="B45" s="4" t="s">
        <v>359</v>
      </c>
      <c r="C45" s="3" t="s">
        <v>29</v>
      </c>
      <c r="D45" s="171">
        <v>50</v>
      </c>
      <c r="E45" s="2">
        <v>500</v>
      </c>
      <c r="F45" s="69">
        <f t="shared" si="0"/>
        <v>550</v>
      </c>
      <c r="G45" s="2"/>
      <c r="H45" s="2"/>
      <c r="I45" s="2"/>
      <c r="J45" s="2"/>
      <c r="K45" s="2"/>
      <c r="L45" s="2"/>
    </row>
    <row r="46" spans="1:12" s="35" customFormat="1">
      <c r="A46" s="3">
        <v>45</v>
      </c>
      <c r="B46" s="4" t="s">
        <v>360</v>
      </c>
      <c r="C46" s="3" t="s">
        <v>29</v>
      </c>
      <c r="D46" s="171">
        <v>50</v>
      </c>
      <c r="E46" s="2">
        <v>500</v>
      </c>
      <c r="F46" s="69">
        <f t="shared" si="0"/>
        <v>550</v>
      </c>
      <c r="G46" s="2"/>
      <c r="H46" s="2"/>
      <c r="I46" s="2"/>
      <c r="J46" s="2"/>
      <c r="K46" s="2"/>
      <c r="L46" s="2"/>
    </row>
    <row r="47" spans="1:12" s="35" customFormat="1">
      <c r="A47" s="3">
        <v>46</v>
      </c>
      <c r="B47" s="8" t="s">
        <v>379</v>
      </c>
      <c r="C47" s="9" t="s">
        <v>29</v>
      </c>
      <c r="D47" s="175">
        <v>12</v>
      </c>
      <c r="E47" s="9"/>
      <c r="F47" s="69">
        <f t="shared" si="0"/>
        <v>12</v>
      </c>
      <c r="G47" s="2"/>
      <c r="H47" s="2"/>
      <c r="I47" s="2"/>
      <c r="J47" s="2"/>
      <c r="K47" s="2"/>
      <c r="L47" s="2"/>
    </row>
    <row r="48" spans="1:12" s="35" customFormat="1">
      <c r="A48" s="3">
        <v>47</v>
      </c>
      <c r="B48" s="8" t="s">
        <v>380</v>
      </c>
      <c r="C48" s="9" t="s">
        <v>29</v>
      </c>
      <c r="D48" s="175">
        <v>12</v>
      </c>
      <c r="E48" s="9"/>
      <c r="F48" s="69">
        <f t="shared" si="0"/>
        <v>12</v>
      </c>
      <c r="G48" s="2"/>
      <c r="H48" s="2"/>
      <c r="I48" s="2"/>
      <c r="J48" s="2"/>
      <c r="K48" s="2"/>
      <c r="L48" s="2"/>
    </row>
    <row r="49" spans="1:12" s="35" customFormat="1">
      <c r="A49" s="3">
        <v>48</v>
      </c>
      <c r="B49" s="46" t="s">
        <v>460</v>
      </c>
      <c r="C49" s="28" t="s">
        <v>29</v>
      </c>
      <c r="D49" s="177">
        <v>12</v>
      </c>
      <c r="E49" s="2">
        <v>5</v>
      </c>
      <c r="F49" s="69">
        <f t="shared" si="0"/>
        <v>17</v>
      </c>
      <c r="G49" s="2"/>
      <c r="H49" s="2"/>
      <c r="I49" s="2"/>
      <c r="J49" s="2"/>
      <c r="K49" s="2"/>
      <c r="L49" s="2"/>
    </row>
    <row r="50" spans="1:12" s="35" customFormat="1">
      <c r="A50" s="3">
        <v>49</v>
      </c>
      <c r="B50" s="46" t="s">
        <v>461</v>
      </c>
      <c r="C50" s="28" t="s">
        <v>29</v>
      </c>
      <c r="D50" s="177">
        <v>12</v>
      </c>
      <c r="E50" s="2">
        <v>5</v>
      </c>
      <c r="F50" s="69">
        <f t="shared" si="0"/>
        <v>17</v>
      </c>
      <c r="G50" s="2"/>
      <c r="H50" s="2"/>
      <c r="I50" s="2"/>
      <c r="J50" s="2"/>
      <c r="K50" s="2"/>
      <c r="L50" s="2"/>
    </row>
    <row r="51" spans="1:12" s="35" customFormat="1">
      <c r="A51" s="3">
        <v>50</v>
      </c>
      <c r="B51" s="46" t="s">
        <v>462</v>
      </c>
      <c r="C51" s="28" t="s">
        <v>29</v>
      </c>
      <c r="D51" s="177">
        <v>12</v>
      </c>
      <c r="E51" s="2">
        <v>5</v>
      </c>
      <c r="F51" s="69">
        <f t="shared" si="0"/>
        <v>17</v>
      </c>
      <c r="G51" s="2"/>
      <c r="H51" s="2"/>
      <c r="I51" s="2"/>
      <c r="J51" s="2"/>
      <c r="K51" s="2"/>
      <c r="L51" s="2"/>
    </row>
    <row r="52" spans="1:12" s="35" customFormat="1">
      <c r="A52" s="3">
        <v>51</v>
      </c>
      <c r="B52" s="46" t="s">
        <v>463</v>
      </c>
      <c r="C52" s="28" t="s">
        <v>29</v>
      </c>
      <c r="D52" s="177">
        <v>12</v>
      </c>
      <c r="E52" s="2">
        <v>5</v>
      </c>
      <c r="F52" s="69">
        <f t="shared" si="0"/>
        <v>17</v>
      </c>
      <c r="G52" s="2"/>
      <c r="H52" s="2"/>
      <c r="I52" s="2"/>
      <c r="J52" s="2"/>
      <c r="K52" s="2"/>
      <c r="L52" s="2"/>
    </row>
    <row r="53" spans="1:12" s="35" customFormat="1">
      <c r="A53" s="3">
        <v>52</v>
      </c>
      <c r="B53" s="4" t="s">
        <v>206</v>
      </c>
      <c r="C53" s="3" t="s">
        <v>29</v>
      </c>
      <c r="D53" s="171">
        <v>500</v>
      </c>
      <c r="E53" s="2">
        <v>1800</v>
      </c>
      <c r="F53" s="69">
        <f t="shared" si="0"/>
        <v>2300</v>
      </c>
      <c r="G53" s="2"/>
      <c r="H53" s="2"/>
      <c r="I53" s="2"/>
      <c r="J53" s="2"/>
      <c r="K53" s="2"/>
      <c r="L53" s="2"/>
    </row>
    <row r="54" spans="1:12" s="35" customFormat="1" ht="30" customHeight="1">
      <c r="A54" s="3">
        <v>53</v>
      </c>
      <c r="B54" s="4" t="s">
        <v>207</v>
      </c>
      <c r="C54" s="3" t="s">
        <v>29</v>
      </c>
      <c r="D54" s="171">
        <v>200</v>
      </c>
      <c r="E54" s="2"/>
      <c r="F54" s="69">
        <f t="shared" si="0"/>
        <v>200</v>
      </c>
      <c r="G54" s="2"/>
      <c r="H54" s="2"/>
      <c r="I54" s="2"/>
      <c r="J54" s="2"/>
      <c r="K54" s="2"/>
      <c r="L54" s="2"/>
    </row>
    <row r="55" spans="1:12" s="35" customFormat="1">
      <c r="A55" s="3">
        <v>54</v>
      </c>
      <c r="B55" s="50" t="s">
        <v>561</v>
      </c>
      <c r="C55" s="306" t="s">
        <v>29</v>
      </c>
      <c r="D55" s="305">
        <v>1500</v>
      </c>
      <c r="E55" s="61">
        <v>1440</v>
      </c>
      <c r="F55" s="69">
        <f t="shared" si="0"/>
        <v>2940</v>
      </c>
      <c r="G55" s="2"/>
      <c r="H55" s="2"/>
      <c r="I55" s="2"/>
      <c r="J55" s="2"/>
      <c r="K55" s="2"/>
      <c r="L55" s="2"/>
    </row>
    <row r="56" spans="1:12" s="35" customFormat="1" ht="25.5">
      <c r="A56" s="3">
        <v>55</v>
      </c>
      <c r="B56" s="8" t="s">
        <v>425</v>
      </c>
      <c r="C56" s="12" t="s">
        <v>29</v>
      </c>
      <c r="D56" s="177"/>
      <c r="E56" s="2">
        <v>2400</v>
      </c>
      <c r="F56" s="69">
        <f t="shared" si="0"/>
        <v>2400</v>
      </c>
      <c r="G56" s="2"/>
      <c r="H56" s="2"/>
      <c r="I56" s="2"/>
      <c r="J56" s="2"/>
      <c r="K56" s="2"/>
      <c r="L56" s="2"/>
    </row>
    <row r="57" spans="1:12" s="35" customFormat="1" ht="25.5">
      <c r="A57" s="3">
        <v>56</v>
      </c>
      <c r="B57" s="8" t="s">
        <v>426</v>
      </c>
      <c r="C57" s="12" t="s">
        <v>29</v>
      </c>
      <c r="D57" s="177"/>
      <c r="E57" s="2">
        <v>2400</v>
      </c>
      <c r="F57" s="69">
        <f t="shared" si="0"/>
        <v>2400</v>
      </c>
      <c r="G57" s="2"/>
      <c r="H57" s="2"/>
      <c r="I57" s="2"/>
      <c r="J57" s="2"/>
      <c r="K57" s="2"/>
      <c r="L57" s="2"/>
    </row>
    <row r="58" spans="1:12" s="35" customFormat="1" ht="25.5">
      <c r="A58" s="3">
        <v>57</v>
      </c>
      <c r="B58" s="8" t="s">
        <v>427</v>
      </c>
      <c r="C58" s="12" t="s">
        <v>29</v>
      </c>
      <c r="D58" s="177"/>
      <c r="E58" s="2">
        <v>1500</v>
      </c>
      <c r="F58" s="69">
        <f t="shared" si="0"/>
        <v>1500</v>
      </c>
      <c r="G58" s="2"/>
      <c r="H58" s="2"/>
      <c r="I58" s="2"/>
      <c r="J58" s="2"/>
      <c r="K58" s="2"/>
      <c r="L58" s="2"/>
    </row>
    <row r="59" spans="1:12" s="35" customFormat="1">
      <c r="A59" s="3">
        <v>58</v>
      </c>
      <c r="B59" s="26" t="s">
        <v>456</v>
      </c>
      <c r="C59" s="28" t="s">
        <v>29</v>
      </c>
      <c r="D59" s="177">
        <v>20</v>
      </c>
      <c r="E59" s="27"/>
      <c r="F59" s="69">
        <f t="shared" si="0"/>
        <v>20</v>
      </c>
      <c r="G59" s="2"/>
      <c r="H59" s="2"/>
      <c r="I59" s="2"/>
      <c r="J59" s="2"/>
      <c r="K59" s="2"/>
      <c r="L59" s="2"/>
    </row>
    <row r="60" spans="1:12" s="35" customFormat="1">
      <c r="A60" s="3">
        <v>59</v>
      </c>
      <c r="B60" s="26" t="s">
        <v>457</v>
      </c>
      <c r="C60" s="28" t="s">
        <v>29</v>
      </c>
      <c r="D60" s="177">
        <v>50</v>
      </c>
      <c r="E60" s="27">
        <v>10</v>
      </c>
      <c r="F60" s="69">
        <f t="shared" si="0"/>
        <v>60</v>
      </c>
      <c r="G60" s="2"/>
      <c r="H60" s="2"/>
      <c r="I60" s="2"/>
      <c r="J60" s="2"/>
      <c r="K60" s="2"/>
      <c r="L60" s="2"/>
    </row>
    <row r="61" spans="1:12" s="35" customFormat="1">
      <c r="A61" s="3">
        <v>60</v>
      </c>
      <c r="B61" s="26" t="s">
        <v>458</v>
      </c>
      <c r="C61" s="28" t="s">
        <v>29</v>
      </c>
      <c r="D61" s="177">
        <v>60</v>
      </c>
      <c r="E61" s="27">
        <v>5</v>
      </c>
      <c r="F61" s="69">
        <f t="shared" si="0"/>
        <v>65</v>
      </c>
      <c r="G61" s="2"/>
      <c r="H61" s="2"/>
      <c r="I61" s="2"/>
      <c r="J61" s="2"/>
      <c r="K61" s="2"/>
      <c r="L61" s="2"/>
    </row>
    <row r="62" spans="1:12" s="35" customFormat="1">
      <c r="A62" s="3">
        <v>61</v>
      </c>
      <c r="B62" s="26" t="s">
        <v>459</v>
      </c>
      <c r="C62" s="28" t="s">
        <v>29</v>
      </c>
      <c r="D62" s="177">
        <v>50</v>
      </c>
      <c r="E62" s="27">
        <v>5</v>
      </c>
      <c r="F62" s="69">
        <f t="shared" si="0"/>
        <v>55</v>
      </c>
      <c r="G62" s="2"/>
      <c r="H62" s="2"/>
      <c r="I62" s="2"/>
      <c r="J62" s="2"/>
      <c r="K62" s="2"/>
      <c r="L62" s="2"/>
    </row>
    <row r="63" spans="1:12" s="35" customFormat="1">
      <c r="A63" s="3">
        <v>62</v>
      </c>
      <c r="B63" s="4" t="s">
        <v>341</v>
      </c>
      <c r="C63" s="3" t="s">
        <v>29</v>
      </c>
      <c r="D63" s="171">
        <v>25</v>
      </c>
      <c r="E63" s="2">
        <v>24</v>
      </c>
      <c r="F63" s="69">
        <f t="shared" si="0"/>
        <v>49</v>
      </c>
      <c r="G63" s="2"/>
      <c r="H63" s="2"/>
      <c r="I63" s="2"/>
      <c r="J63" s="2"/>
      <c r="K63" s="2"/>
      <c r="L63" s="2"/>
    </row>
    <row r="64" spans="1:12" s="35" customFormat="1">
      <c r="A64" s="204">
        <v>63</v>
      </c>
      <c r="B64" s="205" t="s">
        <v>342</v>
      </c>
      <c r="C64" s="204" t="s">
        <v>29</v>
      </c>
      <c r="D64" s="170">
        <v>25</v>
      </c>
      <c r="E64" s="107">
        <v>24</v>
      </c>
      <c r="F64" s="297">
        <f t="shared" ref="F64:F67" si="1">SUM(D64:E64)</f>
        <v>49</v>
      </c>
      <c r="G64" s="107"/>
      <c r="H64" s="107"/>
      <c r="I64" s="107"/>
      <c r="J64" s="107"/>
      <c r="K64" s="107"/>
      <c r="L64" s="107"/>
    </row>
    <row r="65" spans="1:12" s="45" customFormat="1" ht="25.5">
      <c r="A65" s="3">
        <v>64</v>
      </c>
      <c r="B65" s="303" t="s">
        <v>562</v>
      </c>
      <c r="C65" s="28" t="s">
        <v>29</v>
      </c>
      <c r="D65" s="209">
        <v>25</v>
      </c>
      <c r="E65" s="59">
        <v>15</v>
      </c>
      <c r="F65" s="5">
        <f t="shared" si="1"/>
        <v>40</v>
      </c>
      <c r="G65" s="263"/>
      <c r="H65" s="263"/>
      <c r="I65" s="263"/>
      <c r="J65" s="263"/>
      <c r="K65" s="263"/>
      <c r="L65" s="263"/>
    </row>
    <row r="66" spans="1:12">
      <c r="A66" s="27">
        <v>65</v>
      </c>
      <c r="B66" s="304" t="s">
        <v>839</v>
      </c>
      <c r="C66" s="27" t="s">
        <v>29</v>
      </c>
      <c r="D66" s="27"/>
      <c r="E66" s="27">
        <v>20</v>
      </c>
      <c r="F66" s="5">
        <f t="shared" si="1"/>
        <v>20</v>
      </c>
      <c r="G66" s="27"/>
      <c r="H66" s="27"/>
      <c r="I66" s="27"/>
      <c r="J66" s="59"/>
      <c r="K66" s="27"/>
      <c r="L66" s="27"/>
    </row>
    <row r="67" spans="1:12">
      <c r="A67" s="27">
        <v>66</v>
      </c>
      <c r="B67" s="304" t="s">
        <v>840</v>
      </c>
      <c r="C67" s="27" t="s">
        <v>29</v>
      </c>
      <c r="D67" s="27"/>
      <c r="E67" s="27">
        <v>20</v>
      </c>
      <c r="F67" s="5">
        <f t="shared" si="1"/>
        <v>20</v>
      </c>
      <c r="G67" s="27"/>
      <c r="H67" s="27"/>
      <c r="I67" s="27"/>
      <c r="J67" s="27"/>
      <c r="K67" s="27"/>
      <c r="L67" s="2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10" workbookViewId="0">
      <selection activeCell="F12" sqref="F12:F22"/>
    </sheetView>
  </sheetViews>
  <sheetFormatPr defaultRowHeight="12.75"/>
  <cols>
    <col min="1" max="1" width="9.140625" style="108"/>
    <col min="2" max="2" width="80.7109375" style="108" customWidth="1"/>
    <col min="3" max="5" width="9.140625" style="58"/>
    <col min="6" max="16384" width="9.140625" style="108"/>
  </cols>
  <sheetData>
    <row r="1" spans="1:12" ht="38.25">
      <c r="A1" s="67" t="s">
        <v>0</v>
      </c>
      <c r="B1" s="70" t="s">
        <v>1</v>
      </c>
      <c r="C1" s="67" t="s">
        <v>2</v>
      </c>
      <c r="D1" s="67" t="s">
        <v>647</v>
      </c>
      <c r="E1" s="67" t="s">
        <v>742</v>
      </c>
      <c r="F1" s="67" t="s">
        <v>4</v>
      </c>
      <c r="G1" s="106" t="s">
        <v>533</v>
      </c>
      <c r="H1" s="106" t="s">
        <v>534</v>
      </c>
      <c r="I1" s="106" t="s">
        <v>535</v>
      </c>
      <c r="J1" s="106" t="s">
        <v>536</v>
      </c>
      <c r="K1" s="106" t="s">
        <v>587</v>
      </c>
      <c r="L1" s="106" t="s">
        <v>588</v>
      </c>
    </row>
    <row r="2" spans="1:12" s="35" customFormat="1" ht="24" customHeight="1">
      <c r="A2" s="3">
        <v>1</v>
      </c>
      <c r="B2" s="4" t="s">
        <v>196</v>
      </c>
      <c r="C2" s="3" t="s">
        <v>29</v>
      </c>
      <c r="D2" s="40"/>
      <c r="E2" s="2"/>
      <c r="F2" s="5"/>
      <c r="G2" s="2"/>
      <c r="H2" s="2"/>
      <c r="I2" s="2"/>
      <c r="J2" s="2"/>
      <c r="K2" s="2"/>
      <c r="L2" s="2"/>
    </row>
    <row r="3" spans="1:12" s="35" customFormat="1" ht="63.75">
      <c r="A3" s="3">
        <v>2</v>
      </c>
      <c r="B3" s="4" t="s">
        <v>821</v>
      </c>
      <c r="C3" s="3" t="s">
        <v>12</v>
      </c>
      <c r="D3" s="171">
        <v>1500</v>
      </c>
      <c r="E3" s="2">
        <v>360</v>
      </c>
      <c r="F3" s="5">
        <f>SUM(D3:E3)</f>
        <v>1860</v>
      </c>
      <c r="G3" s="2"/>
      <c r="H3" s="2"/>
      <c r="I3" s="2"/>
      <c r="J3" s="2"/>
      <c r="K3" s="2"/>
      <c r="L3" s="2"/>
    </row>
    <row r="4" spans="1:12" s="35" customFormat="1" ht="63.75">
      <c r="A4" s="3">
        <v>3</v>
      </c>
      <c r="B4" s="4" t="s">
        <v>822</v>
      </c>
      <c r="C4" s="3" t="s">
        <v>12</v>
      </c>
      <c r="D4" s="171">
        <v>2000</v>
      </c>
      <c r="E4" s="2">
        <v>420</v>
      </c>
      <c r="F4" s="5">
        <f t="shared" ref="F4:F22" si="0">SUM(D4:E4)</f>
        <v>2420</v>
      </c>
      <c r="G4" s="2"/>
      <c r="H4" s="2"/>
      <c r="I4" s="2"/>
      <c r="J4" s="2"/>
      <c r="K4" s="2"/>
      <c r="L4" s="2"/>
    </row>
    <row r="5" spans="1:12" s="35" customFormat="1" ht="63.75">
      <c r="A5" s="3">
        <v>4</v>
      </c>
      <c r="B5" s="4" t="s">
        <v>823</v>
      </c>
      <c r="C5" s="3" t="s">
        <v>12</v>
      </c>
      <c r="D5" s="171">
        <v>3000</v>
      </c>
      <c r="E5" s="2">
        <v>480</v>
      </c>
      <c r="F5" s="5">
        <f t="shared" si="0"/>
        <v>3480</v>
      </c>
      <c r="G5" s="2"/>
      <c r="H5" s="2"/>
      <c r="I5" s="2"/>
      <c r="J5" s="2"/>
      <c r="K5" s="2"/>
      <c r="L5" s="2"/>
    </row>
    <row r="6" spans="1:12" s="35" customFormat="1" ht="63.75">
      <c r="A6" s="3">
        <v>5</v>
      </c>
      <c r="B6" s="4" t="s">
        <v>824</v>
      </c>
      <c r="C6" s="3" t="s">
        <v>12</v>
      </c>
      <c r="D6" s="171">
        <v>4000</v>
      </c>
      <c r="E6" s="2">
        <v>480</v>
      </c>
      <c r="F6" s="5">
        <f t="shared" si="0"/>
        <v>4480</v>
      </c>
      <c r="G6" s="2"/>
      <c r="H6" s="2"/>
      <c r="I6" s="2"/>
      <c r="J6" s="2"/>
      <c r="K6" s="2"/>
      <c r="L6" s="2"/>
    </row>
    <row r="7" spans="1:12" s="35" customFormat="1">
      <c r="A7" s="3">
        <v>6</v>
      </c>
      <c r="B7" s="4" t="s">
        <v>281</v>
      </c>
      <c r="C7" s="3" t="s">
        <v>29</v>
      </c>
      <c r="D7" s="172">
        <v>4000</v>
      </c>
      <c r="E7" s="2">
        <v>300</v>
      </c>
      <c r="F7" s="5">
        <f t="shared" si="0"/>
        <v>4300</v>
      </c>
      <c r="G7" s="2"/>
      <c r="H7" s="2"/>
      <c r="I7" s="2"/>
      <c r="J7" s="2"/>
      <c r="K7" s="2"/>
      <c r="L7" s="2"/>
    </row>
    <row r="8" spans="1:12" s="35" customFormat="1" ht="38.25">
      <c r="A8" s="3">
        <v>7</v>
      </c>
      <c r="B8" s="4" t="s">
        <v>820</v>
      </c>
      <c r="C8" s="3" t="s">
        <v>29</v>
      </c>
      <c r="D8" s="172">
        <v>5000</v>
      </c>
      <c r="E8" s="2">
        <v>6000</v>
      </c>
      <c r="F8" s="5">
        <f t="shared" si="0"/>
        <v>11000</v>
      </c>
      <c r="G8" s="2"/>
      <c r="H8" s="2"/>
      <c r="I8" s="2"/>
      <c r="J8" s="2"/>
      <c r="K8" s="2"/>
      <c r="L8" s="2"/>
    </row>
    <row r="9" spans="1:12" s="35" customFormat="1" ht="38.25">
      <c r="A9" s="3">
        <v>8</v>
      </c>
      <c r="B9" s="4" t="s">
        <v>819</v>
      </c>
      <c r="C9" s="3" t="s">
        <v>29</v>
      </c>
      <c r="D9" s="172">
        <v>3000</v>
      </c>
      <c r="E9" s="2">
        <v>2000</v>
      </c>
      <c r="F9" s="5">
        <f t="shared" si="0"/>
        <v>5000</v>
      </c>
      <c r="G9" s="2"/>
      <c r="H9" s="2"/>
      <c r="I9" s="2"/>
      <c r="J9" s="2"/>
      <c r="K9" s="2"/>
      <c r="L9" s="2"/>
    </row>
    <row r="10" spans="1:12" s="35" customFormat="1" ht="38.25">
      <c r="A10" s="3">
        <v>9</v>
      </c>
      <c r="B10" s="4" t="s">
        <v>818</v>
      </c>
      <c r="C10" s="3" t="s">
        <v>29</v>
      </c>
      <c r="D10" s="172">
        <v>5000</v>
      </c>
      <c r="E10" s="2">
        <v>5400</v>
      </c>
      <c r="F10" s="5">
        <f t="shared" si="0"/>
        <v>10400</v>
      </c>
      <c r="G10" s="2"/>
      <c r="H10" s="2"/>
      <c r="I10" s="2"/>
      <c r="J10" s="2"/>
      <c r="K10" s="2"/>
      <c r="L10" s="2"/>
    </row>
    <row r="11" spans="1:12" s="35" customFormat="1" ht="24" customHeight="1">
      <c r="A11" s="3">
        <v>10</v>
      </c>
      <c r="B11" s="4" t="s">
        <v>354</v>
      </c>
      <c r="C11" s="3" t="s">
        <v>29</v>
      </c>
      <c r="D11" s="171"/>
      <c r="E11" s="2">
        <v>800</v>
      </c>
      <c r="F11" s="5">
        <f t="shared" si="0"/>
        <v>800</v>
      </c>
      <c r="G11" s="2"/>
      <c r="H11" s="2"/>
      <c r="I11" s="2"/>
      <c r="J11" s="2"/>
      <c r="K11" s="2"/>
      <c r="L11" s="2"/>
    </row>
    <row r="12" spans="1:12" s="35" customFormat="1">
      <c r="A12" s="3">
        <v>11</v>
      </c>
      <c r="B12" s="4" t="s">
        <v>355</v>
      </c>
      <c r="C12" s="3" t="s">
        <v>29</v>
      </c>
      <c r="D12" s="171">
        <v>500</v>
      </c>
      <c r="E12" s="2">
        <v>800</v>
      </c>
      <c r="F12" s="5">
        <f t="shared" si="0"/>
        <v>1300</v>
      </c>
      <c r="G12" s="2"/>
      <c r="H12" s="2"/>
      <c r="I12" s="2"/>
      <c r="J12" s="2"/>
      <c r="K12" s="2"/>
      <c r="L12" s="2"/>
    </row>
    <row r="13" spans="1:12" s="35" customFormat="1" ht="38.25">
      <c r="A13" s="204">
        <v>12</v>
      </c>
      <c r="B13" s="307" t="s">
        <v>819</v>
      </c>
      <c r="C13" s="308" t="s">
        <v>29</v>
      </c>
      <c r="D13" s="176">
        <v>3000</v>
      </c>
      <c r="E13" s="309"/>
      <c r="F13" s="207">
        <f t="shared" si="0"/>
        <v>3000</v>
      </c>
      <c r="G13" s="107"/>
      <c r="H13" s="107"/>
      <c r="I13" s="107"/>
      <c r="J13" s="107"/>
      <c r="K13" s="107"/>
      <c r="L13" s="107"/>
    </row>
    <row r="14" spans="1:12" s="35" customFormat="1">
      <c r="A14" s="3">
        <v>13</v>
      </c>
      <c r="B14" s="36" t="s">
        <v>563</v>
      </c>
      <c r="C14" s="83" t="s">
        <v>29</v>
      </c>
      <c r="D14" s="12">
        <v>600</v>
      </c>
      <c r="E14" s="12"/>
      <c r="F14" s="198">
        <f t="shared" si="0"/>
        <v>600</v>
      </c>
      <c r="G14" s="83"/>
      <c r="H14" s="83"/>
      <c r="I14" s="83"/>
      <c r="J14" s="83"/>
      <c r="K14" s="83"/>
      <c r="L14" s="83"/>
    </row>
    <row r="15" spans="1:12" s="35" customFormat="1">
      <c r="A15" s="3">
        <v>14</v>
      </c>
      <c r="B15" s="173" t="s">
        <v>467</v>
      </c>
      <c r="C15" s="83" t="s">
        <v>29</v>
      </c>
      <c r="D15" s="12">
        <v>1500</v>
      </c>
      <c r="E15" s="12"/>
      <c r="F15" s="198">
        <f t="shared" si="0"/>
        <v>1500</v>
      </c>
      <c r="G15" s="83"/>
      <c r="H15" s="83"/>
      <c r="I15" s="83"/>
      <c r="J15" s="83"/>
      <c r="K15" s="83"/>
      <c r="L15" s="83"/>
    </row>
    <row r="16" spans="1:12" s="35" customFormat="1">
      <c r="A16" s="3">
        <v>15</v>
      </c>
      <c r="B16" s="256" t="s">
        <v>826</v>
      </c>
      <c r="C16" s="257" t="s">
        <v>29</v>
      </c>
      <c r="D16" s="12">
        <v>720</v>
      </c>
      <c r="E16" s="83">
        <v>600</v>
      </c>
      <c r="F16" s="198">
        <f t="shared" si="0"/>
        <v>1320</v>
      </c>
      <c r="G16" s="83"/>
      <c r="H16" s="83"/>
      <c r="I16" s="83"/>
      <c r="J16" s="83"/>
      <c r="K16" s="83"/>
      <c r="L16" s="83"/>
    </row>
    <row r="17" spans="1:12">
      <c r="A17" s="204">
        <v>16</v>
      </c>
      <c r="B17" s="183" t="s">
        <v>804</v>
      </c>
      <c r="C17" s="12" t="s">
        <v>29</v>
      </c>
      <c r="D17" s="12"/>
      <c r="E17" s="12">
        <v>600</v>
      </c>
      <c r="F17" s="198">
        <f t="shared" si="0"/>
        <v>600</v>
      </c>
      <c r="G17" s="183"/>
      <c r="H17" s="183"/>
      <c r="I17" s="183"/>
      <c r="J17" s="183"/>
      <c r="K17" s="183"/>
      <c r="L17" s="183"/>
    </row>
    <row r="18" spans="1:12">
      <c r="A18" s="3">
        <v>17</v>
      </c>
      <c r="B18" s="183" t="s">
        <v>827</v>
      </c>
      <c r="C18" s="12" t="s">
        <v>29</v>
      </c>
      <c r="D18" s="12"/>
      <c r="E18" s="12">
        <v>720</v>
      </c>
      <c r="F18" s="198">
        <f t="shared" si="0"/>
        <v>720</v>
      </c>
      <c r="G18" s="183"/>
      <c r="H18" s="183"/>
      <c r="I18" s="183"/>
      <c r="J18" s="183"/>
      <c r="K18" s="183"/>
      <c r="L18" s="183"/>
    </row>
    <row r="19" spans="1:12">
      <c r="A19" s="3">
        <v>18</v>
      </c>
      <c r="B19" s="183" t="s">
        <v>828</v>
      </c>
      <c r="C19" s="12" t="s">
        <v>29</v>
      </c>
      <c r="D19" s="12"/>
      <c r="E19" s="12">
        <v>720</v>
      </c>
      <c r="F19" s="198">
        <f t="shared" si="0"/>
        <v>720</v>
      </c>
      <c r="G19" s="183"/>
      <c r="H19" s="183"/>
      <c r="I19" s="183"/>
      <c r="J19" s="183"/>
      <c r="K19" s="183"/>
      <c r="L19" s="183"/>
    </row>
    <row r="20" spans="1:12" ht="15">
      <c r="A20" s="3">
        <v>19</v>
      </c>
      <c r="B20" s="310" t="s">
        <v>926</v>
      </c>
      <c r="C20" s="12" t="s">
        <v>12</v>
      </c>
      <c r="D20" s="12">
        <v>20</v>
      </c>
      <c r="E20" s="12"/>
      <c r="F20" s="198">
        <f t="shared" si="0"/>
        <v>20</v>
      </c>
      <c r="G20" s="183"/>
      <c r="H20" s="183"/>
      <c r="I20" s="183"/>
      <c r="J20" s="183"/>
      <c r="K20" s="183"/>
      <c r="L20" s="183"/>
    </row>
    <row r="21" spans="1:12">
      <c r="A21" s="204">
        <v>20</v>
      </c>
      <c r="B21" s="18" t="s">
        <v>927</v>
      </c>
      <c r="C21" s="12" t="s">
        <v>29</v>
      </c>
      <c r="D21" s="12">
        <v>8000</v>
      </c>
      <c r="E21" s="12"/>
      <c r="F21" s="198">
        <f t="shared" si="0"/>
        <v>8000</v>
      </c>
      <c r="G21" s="183"/>
      <c r="H21" s="183"/>
      <c r="I21" s="183"/>
      <c r="J21" s="183"/>
      <c r="K21" s="183"/>
      <c r="L21" s="183"/>
    </row>
    <row r="22" spans="1:12">
      <c r="A22" s="3">
        <v>21</v>
      </c>
      <c r="B22" s="183" t="s">
        <v>928</v>
      </c>
      <c r="C22" s="12" t="s">
        <v>29</v>
      </c>
      <c r="D22" s="12">
        <v>1000</v>
      </c>
      <c r="E22" s="12"/>
      <c r="F22" s="198">
        <f t="shared" si="0"/>
        <v>1000</v>
      </c>
      <c r="G22" s="183"/>
      <c r="H22" s="183"/>
      <c r="I22" s="183"/>
      <c r="J22" s="183"/>
      <c r="K22" s="183"/>
      <c r="L22" s="18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C16" sqref="C16"/>
    </sheetView>
  </sheetViews>
  <sheetFormatPr defaultRowHeight="12.75"/>
  <cols>
    <col min="1" max="1" width="9.140625" style="21"/>
    <col min="2" max="2" width="80.7109375" style="21" customWidth="1"/>
    <col min="3" max="5" width="9.140625" style="56"/>
    <col min="6" max="16384" width="9.140625" style="21"/>
  </cols>
  <sheetData>
    <row r="1" spans="1:12" ht="38.25">
      <c r="A1" s="67" t="s">
        <v>0</v>
      </c>
      <c r="B1" s="70" t="s">
        <v>1</v>
      </c>
      <c r="C1" s="67" t="s">
        <v>2</v>
      </c>
      <c r="D1" s="67" t="s">
        <v>647</v>
      </c>
      <c r="E1" s="67" t="s">
        <v>742</v>
      </c>
      <c r="F1" s="67" t="s">
        <v>4</v>
      </c>
      <c r="G1" s="106" t="s">
        <v>533</v>
      </c>
      <c r="H1" s="106" t="s">
        <v>534</v>
      </c>
      <c r="I1" s="106" t="s">
        <v>535</v>
      </c>
      <c r="J1" s="106" t="s">
        <v>536</v>
      </c>
      <c r="K1" s="106" t="s">
        <v>587</v>
      </c>
      <c r="L1" s="106" t="s">
        <v>588</v>
      </c>
    </row>
    <row r="2" spans="1:12" s="35" customFormat="1">
      <c r="A2" s="3">
        <v>1</v>
      </c>
      <c r="B2" s="4" t="s">
        <v>116</v>
      </c>
      <c r="C2" s="3" t="s">
        <v>29</v>
      </c>
      <c r="D2" s="87">
        <v>1000</v>
      </c>
      <c r="E2" s="2">
        <v>50</v>
      </c>
      <c r="F2" s="5">
        <f>SUM(D2:E2)</f>
        <v>1050</v>
      </c>
      <c r="G2" s="2"/>
      <c r="H2" s="2"/>
      <c r="I2" s="2"/>
      <c r="J2" s="2"/>
      <c r="K2" s="2"/>
      <c r="L2" s="2"/>
    </row>
    <row r="3" spans="1:12" s="35" customFormat="1">
      <c r="A3" s="3">
        <v>2</v>
      </c>
      <c r="B3" s="4" t="s">
        <v>117</v>
      </c>
      <c r="C3" s="3" t="s">
        <v>29</v>
      </c>
      <c r="D3" s="87">
        <v>10</v>
      </c>
      <c r="E3" s="2">
        <v>15</v>
      </c>
      <c r="F3" s="5">
        <f t="shared" ref="F3:F9" si="0">SUM(D3:E3)</f>
        <v>25</v>
      </c>
      <c r="G3" s="2"/>
      <c r="H3" s="2"/>
      <c r="I3" s="2"/>
      <c r="J3" s="2"/>
      <c r="K3" s="2"/>
      <c r="L3" s="2"/>
    </row>
    <row r="4" spans="1:12" s="35" customFormat="1">
      <c r="A4" s="3">
        <v>3</v>
      </c>
      <c r="B4" s="4" t="s">
        <v>118</v>
      </c>
      <c r="C4" s="3" t="s">
        <v>29</v>
      </c>
      <c r="D4" s="87">
        <v>10</v>
      </c>
      <c r="E4" s="2">
        <v>20</v>
      </c>
      <c r="F4" s="5">
        <f t="shared" si="0"/>
        <v>30</v>
      </c>
      <c r="G4" s="2"/>
      <c r="H4" s="2"/>
      <c r="I4" s="2"/>
      <c r="J4" s="2"/>
      <c r="K4" s="2"/>
      <c r="L4" s="2"/>
    </row>
    <row r="5" spans="1:12" s="35" customFormat="1">
      <c r="A5" s="3">
        <v>4</v>
      </c>
      <c r="B5" s="4" t="s">
        <v>119</v>
      </c>
      <c r="C5" s="3" t="s">
        <v>29</v>
      </c>
      <c r="D5" s="87">
        <v>10</v>
      </c>
      <c r="E5" s="2">
        <v>5</v>
      </c>
      <c r="F5" s="5">
        <f t="shared" si="0"/>
        <v>15</v>
      </c>
      <c r="G5" s="2"/>
      <c r="H5" s="2"/>
      <c r="I5" s="2"/>
      <c r="J5" s="2"/>
      <c r="K5" s="2"/>
      <c r="L5" s="2"/>
    </row>
    <row r="6" spans="1:12" s="35" customFormat="1">
      <c r="A6" s="3">
        <v>5</v>
      </c>
      <c r="B6" s="4" t="s">
        <v>120</v>
      </c>
      <c r="C6" s="3" t="s">
        <v>29</v>
      </c>
      <c r="D6" s="87">
        <v>10</v>
      </c>
      <c r="E6" s="2">
        <v>5</v>
      </c>
      <c r="F6" s="5">
        <f t="shared" si="0"/>
        <v>15</v>
      </c>
      <c r="G6" s="2"/>
      <c r="H6" s="2"/>
      <c r="I6" s="2"/>
      <c r="J6" s="2"/>
      <c r="K6" s="2"/>
      <c r="L6" s="2"/>
    </row>
    <row r="7" spans="1:12" s="35" customFormat="1">
      <c r="A7" s="3">
        <v>6</v>
      </c>
      <c r="B7" s="4" t="s">
        <v>121</v>
      </c>
      <c r="C7" s="3" t="s">
        <v>29</v>
      </c>
      <c r="D7" s="87">
        <v>30</v>
      </c>
      <c r="E7" s="2">
        <v>150</v>
      </c>
      <c r="F7" s="5">
        <f t="shared" si="0"/>
        <v>180</v>
      </c>
      <c r="G7" s="2"/>
      <c r="H7" s="2"/>
      <c r="I7" s="2"/>
      <c r="J7" s="2"/>
      <c r="K7" s="2"/>
      <c r="L7" s="2"/>
    </row>
    <row r="8" spans="1:12" s="35" customFormat="1">
      <c r="A8" s="3">
        <v>7</v>
      </c>
      <c r="B8" s="4" t="s">
        <v>122</v>
      </c>
      <c r="C8" s="3" t="s">
        <v>29</v>
      </c>
      <c r="D8" s="87">
        <v>30</v>
      </c>
      <c r="E8" s="2">
        <v>240</v>
      </c>
      <c r="F8" s="5">
        <f t="shared" si="0"/>
        <v>270</v>
      </c>
      <c r="G8" s="2"/>
      <c r="H8" s="2"/>
      <c r="I8" s="2"/>
      <c r="J8" s="2"/>
      <c r="K8" s="2"/>
      <c r="L8" s="2"/>
    </row>
    <row r="9" spans="1:12" s="35" customFormat="1">
      <c r="A9" s="3">
        <v>8</v>
      </c>
      <c r="B9" s="4" t="s">
        <v>123</v>
      </c>
      <c r="C9" s="3" t="s">
        <v>29</v>
      </c>
      <c r="D9" s="87">
        <v>30</v>
      </c>
      <c r="E9" s="2">
        <v>240</v>
      </c>
      <c r="F9" s="5">
        <f t="shared" si="0"/>
        <v>270</v>
      </c>
      <c r="G9" s="2"/>
      <c r="H9" s="2"/>
      <c r="I9" s="2"/>
      <c r="J9" s="2"/>
      <c r="K9" s="2"/>
      <c r="L9" s="2"/>
    </row>
    <row r="10" spans="1:12">
      <c r="J10" s="10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3" workbookViewId="0">
      <selection activeCell="F16" sqref="F16:F27"/>
    </sheetView>
  </sheetViews>
  <sheetFormatPr defaultRowHeight="12.75"/>
  <cols>
    <col min="1" max="1" width="9.140625" style="21"/>
    <col min="2" max="2" width="80.7109375" style="32" customWidth="1"/>
    <col min="3" max="5" width="9.140625" style="56"/>
    <col min="6" max="16384" width="9.140625" style="21"/>
  </cols>
  <sheetData>
    <row r="1" spans="1:12" ht="38.25">
      <c r="A1" s="67" t="s">
        <v>0</v>
      </c>
      <c r="B1" s="70" t="s">
        <v>1</v>
      </c>
      <c r="C1" s="67" t="s">
        <v>2</v>
      </c>
      <c r="D1" s="67" t="s">
        <v>647</v>
      </c>
      <c r="E1" s="67" t="s">
        <v>742</v>
      </c>
      <c r="F1" s="67" t="s">
        <v>4</v>
      </c>
      <c r="G1" s="106" t="s">
        <v>533</v>
      </c>
      <c r="H1" s="106" t="s">
        <v>534</v>
      </c>
      <c r="I1" s="106" t="s">
        <v>535</v>
      </c>
      <c r="J1" s="106" t="s">
        <v>536</v>
      </c>
      <c r="K1" s="106" t="s">
        <v>587</v>
      </c>
      <c r="L1" s="106" t="s">
        <v>588</v>
      </c>
    </row>
    <row r="2" spans="1:12" s="35" customFormat="1">
      <c r="A2" s="3">
        <v>1</v>
      </c>
      <c r="B2" s="4" t="s">
        <v>139</v>
      </c>
      <c r="C2" s="3" t="s">
        <v>29</v>
      </c>
      <c r="D2" s="22">
        <v>5</v>
      </c>
      <c r="E2" s="2">
        <v>5</v>
      </c>
      <c r="F2" s="5">
        <f>SUM(D2:E2)</f>
        <v>10</v>
      </c>
      <c r="G2" s="2"/>
      <c r="H2" s="2"/>
      <c r="I2" s="2"/>
      <c r="J2" s="2"/>
      <c r="K2" s="2"/>
      <c r="L2" s="2"/>
    </row>
    <row r="3" spans="1:12" s="35" customFormat="1">
      <c r="A3" s="3">
        <v>2</v>
      </c>
      <c r="B3" s="4" t="s">
        <v>140</v>
      </c>
      <c r="C3" s="3" t="s">
        <v>29</v>
      </c>
      <c r="D3" s="22">
        <v>5</v>
      </c>
      <c r="E3" s="2">
        <v>5</v>
      </c>
      <c r="F3" s="5">
        <f t="shared" ref="F3:F27" si="0">SUM(D3:E3)</f>
        <v>10</v>
      </c>
      <c r="G3" s="2"/>
      <c r="H3" s="2"/>
      <c r="I3" s="2"/>
      <c r="J3" s="2"/>
      <c r="K3" s="2"/>
      <c r="L3" s="2"/>
    </row>
    <row r="4" spans="1:12" s="35" customFormat="1">
      <c r="A4" s="3">
        <v>3</v>
      </c>
      <c r="B4" s="4" t="s">
        <v>141</v>
      </c>
      <c r="C4" s="3" t="s">
        <v>29</v>
      </c>
      <c r="D4" s="22">
        <v>5</v>
      </c>
      <c r="E4" s="2">
        <v>5</v>
      </c>
      <c r="F4" s="5">
        <f t="shared" si="0"/>
        <v>10</v>
      </c>
      <c r="G4" s="2"/>
      <c r="H4" s="2"/>
      <c r="I4" s="2"/>
      <c r="J4" s="2"/>
      <c r="K4" s="2"/>
      <c r="L4" s="2"/>
    </row>
    <row r="5" spans="1:12" s="35" customFormat="1">
      <c r="A5" s="3">
        <v>4</v>
      </c>
      <c r="B5" s="4" t="s">
        <v>142</v>
      </c>
      <c r="C5" s="3" t="s">
        <v>29</v>
      </c>
      <c r="D5" s="22">
        <v>5</v>
      </c>
      <c r="E5" s="2">
        <v>5</v>
      </c>
      <c r="F5" s="5">
        <f t="shared" si="0"/>
        <v>10</v>
      </c>
      <c r="G5" s="2"/>
      <c r="H5" s="2"/>
      <c r="I5" s="2"/>
      <c r="J5" s="2"/>
      <c r="K5" s="2"/>
      <c r="L5" s="2"/>
    </row>
    <row r="6" spans="1:12" s="35" customFormat="1">
      <c r="A6" s="3">
        <v>5</v>
      </c>
      <c r="B6" s="4" t="s">
        <v>143</v>
      </c>
      <c r="C6" s="3" t="s">
        <v>29</v>
      </c>
      <c r="D6" s="22">
        <v>5</v>
      </c>
      <c r="E6" s="2">
        <v>5</v>
      </c>
      <c r="F6" s="5">
        <f t="shared" si="0"/>
        <v>10</v>
      </c>
      <c r="G6" s="2"/>
      <c r="H6" s="2"/>
      <c r="I6" s="2"/>
      <c r="J6" s="2"/>
      <c r="K6" s="2"/>
      <c r="L6" s="2"/>
    </row>
    <row r="7" spans="1:12" s="35" customFormat="1">
      <c r="A7" s="3">
        <v>6</v>
      </c>
      <c r="B7" s="4" t="s">
        <v>144</v>
      </c>
      <c r="C7" s="3" t="s">
        <v>29</v>
      </c>
      <c r="D7" s="22">
        <v>5</v>
      </c>
      <c r="E7" s="2">
        <v>5</v>
      </c>
      <c r="F7" s="5">
        <f t="shared" si="0"/>
        <v>10</v>
      </c>
      <c r="G7" s="2"/>
      <c r="H7" s="2"/>
      <c r="I7" s="2"/>
      <c r="J7" s="2"/>
      <c r="K7" s="2"/>
      <c r="L7" s="2"/>
    </row>
    <row r="8" spans="1:12" s="35" customFormat="1">
      <c r="A8" s="3">
        <v>7</v>
      </c>
      <c r="B8" s="4" t="s">
        <v>145</v>
      </c>
      <c r="C8" s="3" t="s">
        <v>29</v>
      </c>
      <c r="D8" s="22">
        <v>5</v>
      </c>
      <c r="E8" s="2">
        <v>5</v>
      </c>
      <c r="F8" s="5">
        <f t="shared" si="0"/>
        <v>10</v>
      </c>
      <c r="G8" s="2"/>
      <c r="H8" s="2"/>
      <c r="I8" s="2"/>
      <c r="J8" s="2"/>
      <c r="K8" s="2"/>
      <c r="L8" s="2"/>
    </row>
    <row r="9" spans="1:12" s="35" customFormat="1">
      <c r="A9" s="3">
        <v>8</v>
      </c>
      <c r="B9" s="8" t="s">
        <v>381</v>
      </c>
      <c r="C9" s="9" t="s">
        <v>29</v>
      </c>
      <c r="D9" s="52">
        <v>174</v>
      </c>
      <c r="E9" s="9">
        <v>10</v>
      </c>
      <c r="F9" s="5">
        <f t="shared" si="0"/>
        <v>184</v>
      </c>
      <c r="G9" s="2"/>
      <c r="H9" s="2"/>
      <c r="I9" s="2"/>
      <c r="J9" s="2"/>
      <c r="K9" s="2"/>
      <c r="L9" s="2"/>
    </row>
    <row r="10" spans="1:12" s="35" customFormat="1">
      <c r="A10" s="3">
        <v>9</v>
      </c>
      <c r="B10" s="8" t="s">
        <v>382</v>
      </c>
      <c r="C10" s="9" t="s">
        <v>29</v>
      </c>
      <c r="D10" s="52">
        <v>175</v>
      </c>
      <c r="E10" s="9">
        <v>10</v>
      </c>
      <c r="F10" s="5">
        <f t="shared" si="0"/>
        <v>185</v>
      </c>
      <c r="G10" s="2"/>
      <c r="H10" s="2"/>
      <c r="I10" s="2"/>
      <c r="J10" s="2"/>
      <c r="K10" s="2"/>
      <c r="L10" s="2"/>
    </row>
    <row r="11" spans="1:12" s="35" customFormat="1">
      <c r="A11" s="3">
        <v>10</v>
      </c>
      <c r="B11" s="8" t="s">
        <v>383</v>
      </c>
      <c r="C11" s="9" t="s">
        <v>29</v>
      </c>
      <c r="D11" s="27"/>
      <c r="E11" s="9">
        <v>10</v>
      </c>
      <c r="F11" s="5">
        <f t="shared" si="0"/>
        <v>10</v>
      </c>
      <c r="G11" s="2"/>
      <c r="H11" s="2"/>
      <c r="I11" s="2"/>
      <c r="J11" s="2"/>
      <c r="K11" s="2"/>
      <c r="L11" s="2"/>
    </row>
    <row r="12" spans="1:12" s="35" customFormat="1">
      <c r="A12" s="3">
        <v>11</v>
      </c>
      <c r="B12" s="8" t="s">
        <v>384</v>
      </c>
      <c r="C12" s="9" t="s">
        <v>29</v>
      </c>
      <c r="D12" s="27"/>
      <c r="E12" s="9">
        <v>10</v>
      </c>
      <c r="F12" s="5">
        <f t="shared" si="0"/>
        <v>10</v>
      </c>
      <c r="G12" s="2"/>
      <c r="H12" s="2"/>
      <c r="I12" s="2"/>
      <c r="J12" s="2"/>
      <c r="K12" s="2"/>
      <c r="L12" s="2"/>
    </row>
    <row r="13" spans="1:12" s="35" customFormat="1">
      <c r="A13" s="3">
        <v>12</v>
      </c>
      <c r="B13" s="8" t="s">
        <v>385</v>
      </c>
      <c r="C13" s="9" t="s">
        <v>29</v>
      </c>
      <c r="D13" s="27"/>
      <c r="E13" s="9">
        <v>10</v>
      </c>
      <c r="F13" s="5">
        <f t="shared" si="0"/>
        <v>10</v>
      </c>
      <c r="G13" s="2"/>
      <c r="H13" s="2"/>
      <c r="I13" s="2"/>
      <c r="J13" s="2"/>
      <c r="K13" s="2"/>
      <c r="L13" s="2"/>
    </row>
    <row r="14" spans="1:12" s="35" customFormat="1">
      <c r="A14" s="3">
        <v>13</v>
      </c>
      <c r="B14" s="8" t="s">
        <v>386</v>
      </c>
      <c r="C14" s="9" t="s">
        <v>29</v>
      </c>
      <c r="D14" s="27"/>
      <c r="E14" s="9">
        <v>50</v>
      </c>
      <c r="F14" s="5">
        <f t="shared" si="0"/>
        <v>50</v>
      </c>
      <c r="G14" s="2"/>
      <c r="H14" s="2"/>
      <c r="I14" s="2"/>
      <c r="J14" s="2"/>
      <c r="K14" s="2"/>
      <c r="L14" s="2"/>
    </row>
    <row r="15" spans="1:12" s="35" customFormat="1">
      <c r="A15" s="3">
        <v>14</v>
      </c>
      <c r="B15" s="8" t="s">
        <v>387</v>
      </c>
      <c r="C15" s="9" t="s">
        <v>29</v>
      </c>
      <c r="D15" s="27"/>
      <c r="E15" s="9">
        <v>50</v>
      </c>
      <c r="F15" s="5">
        <f t="shared" si="0"/>
        <v>50</v>
      </c>
      <c r="G15" s="2"/>
      <c r="H15" s="2"/>
      <c r="I15" s="2"/>
      <c r="J15" s="2"/>
      <c r="K15" s="2"/>
      <c r="L15" s="2"/>
    </row>
    <row r="16" spans="1:12" s="35" customFormat="1" ht="25.5">
      <c r="A16" s="3">
        <v>15</v>
      </c>
      <c r="B16" s="42" t="s">
        <v>435</v>
      </c>
      <c r="C16" s="24" t="s">
        <v>29</v>
      </c>
      <c r="D16" s="88">
        <v>15</v>
      </c>
      <c r="E16" s="27">
        <v>60</v>
      </c>
      <c r="F16" s="5">
        <f t="shared" si="0"/>
        <v>75</v>
      </c>
      <c r="G16" s="2"/>
      <c r="H16" s="2"/>
      <c r="I16" s="2"/>
      <c r="J16" s="2"/>
      <c r="K16" s="2"/>
      <c r="L16" s="2"/>
    </row>
    <row r="17" spans="1:12" s="35" customFormat="1" ht="25.5">
      <c r="A17" s="3">
        <v>16</v>
      </c>
      <c r="B17" s="311" t="s">
        <v>436</v>
      </c>
      <c r="C17" s="51" t="s">
        <v>29</v>
      </c>
      <c r="D17" s="312">
        <v>15</v>
      </c>
      <c r="E17" s="61">
        <v>60</v>
      </c>
      <c r="F17" s="207">
        <f t="shared" si="0"/>
        <v>75</v>
      </c>
      <c r="G17" s="107"/>
      <c r="H17" s="107"/>
      <c r="I17" s="107"/>
      <c r="J17" s="107"/>
      <c r="K17" s="107"/>
      <c r="L17" s="107"/>
    </row>
    <row r="18" spans="1:12" s="35" customFormat="1" ht="25.5">
      <c r="A18" s="3">
        <v>17</v>
      </c>
      <c r="B18" s="36" t="s">
        <v>437</v>
      </c>
      <c r="C18" s="301" t="s">
        <v>29</v>
      </c>
      <c r="D18" s="313">
        <v>5</v>
      </c>
      <c r="E18" s="201">
        <v>45</v>
      </c>
      <c r="F18" s="198">
        <f t="shared" si="0"/>
        <v>50</v>
      </c>
      <c r="G18" s="83"/>
      <c r="H18" s="83"/>
      <c r="I18" s="83"/>
      <c r="J18" s="83"/>
      <c r="K18" s="83"/>
      <c r="L18" s="83"/>
    </row>
    <row r="19" spans="1:12" s="35" customFormat="1" ht="25.5">
      <c r="A19" s="3">
        <v>18</v>
      </c>
      <c r="B19" s="36" t="s">
        <v>438</v>
      </c>
      <c r="C19" s="301" t="s">
        <v>29</v>
      </c>
      <c r="D19" s="313">
        <v>15</v>
      </c>
      <c r="E19" s="201">
        <v>30</v>
      </c>
      <c r="F19" s="198">
        <f t="shared" si="0"/>
        <v>45</v>
      </c>
      <c r="G19" s="83"/>
      <c r="H19" s="83"/>
      <c r="I19" s="83"/>
      <c r="J19" s="83"/>
      <c r="K19" s="83"/>
      <c r="L19" s="83"/>
    </row>
    <row r="20" spans="1:12" s="35" customFormat="1">
      <c r="A20" s="3">
        <v>19</v>
      </c>
      <c r="B20" s="36" t="s">
        <v>465</v>
      </c>
      <c r="C20" s="301" t="s">
        <v>29</v>
      </c>
      <c r="D20" s="313">
        <v>6</v>
      </c>
      <c r="E20" s="201"/>
      <c r="F20" s="198">
        <f t="shared" si="0"/>
        <v>6</v>
      </c>
      <c r="G20" s="83"/>
      <c r="H20" s="83"/>
      <c r="I20" s="83"/>
      <c r="J20" s="83"/>
      <c r="K20" s="83"/>
      <c r="L20" s="83"/>
    </row>
    <row r="21" spans="1:12">
      <c r="A21" s="3">
        <v>20</v>
      </c>
      <c r="B21" s="314" t="s">
        <v>842</v>
      </c>
      <c r="C21" s="201" t="s">
        <v>29</v>
      </c>
      <c r="D21" s="201"/>
      <c r="E21" s="201">
        <v>24</v>
      </c>
      <c r="F21" s="198">
        <f t="shared" si="0"/>
        <v>24</v>
      </c>
      <c r="G21" s="200"/>
      <c r="H21" s="200"/>
      <c r="I21" s="200"/>
      <c r="J21" s="200"/>
      <c r="K21" s="200"/>
      <c r="L21" s="200"/>
    </row>
    <row r="22" spans="1:12">
      <c r="A22" s="3">
        <v>21</v>
      </c>
      <c r="B22" s="314" t="s">
        <v>843</v>
      </c>
      <c r="C22" s="201" t="s">
        <v>29</v>
      </c>
      <c r="D22" s="201"/>
      <c r="E22" s="201">
        <v>24</v>
      </c>
      <c r="F22" s="198">
        <f t="shared" si="0"/>
        <v>24</v>
      </c>
      <c r="G22" s="200"/>
      <c r="H22" s="200"/>
      <c r="I22" s="200"/>
      <c r="J22" s="200"/>
      <c r="K22" s="200"/>
      <c r="L22" s="200"/>
    </row>
    <row r="23" spans="1:12">
      <c r="A23" s="3">
        <v>22</v>
      </c>
      <c r="B23" s="314" t="s">
        <v>844</v>
      </c>
      <c r="C23" s="201" t="s">
        <v>29</v>
      </c>
      <c r="D23" s="201"/>
      <c r="E23" s="201">
        <v>30</v>
      </c>
      <c r="F23" s="198">
        <f t="shared" si="0"/>
        <v>30</v>
      </c>
      <c r="G23" s="200"/>
      <c r="H23" s="200"/>
      <c r="I23" s="200"/>
      <c r="J23" s="200"/>
      <c r="K23" s="200"/>
      <c r="L23" s="200"/>
    </row>
    <row r="24" spans="1:12">
      <c r="A24" s="3">
        <v>23</v>
      </c>
      <c r="B24" s="200" t="s">
        <v>929</v>
      </c>
      <c r="C24" s="201" t="s">
        <v>593</v>
      </c>
      <c r="D24" s="201">
        <v>5</v>
      </c>
      <c r="E24" s="201"/>
      <c r="F24" s="198">
        <f t="shared" si="0"/>
        <v>5</v>
      </c>
      <c r="G24" s="200"/>
      <c r="H24" s="200"/>
      <c r="I24" s="200"/>
      <c r="J24" s="200"/>
      <c r="K24" s="200"/>
      <c r="L24" s="200"/>
    </row>
    <row r="25" spans="1:12">
      <c r="A25" s="3">
        <v>24</v>
      </c>
      <c r="B25" s="200" t="s">
        <v>930</v>
      </c>
      <c r="C25" s="201" t="s">
        <v>593</v>
      </c>
      <c r="D25" s="201">
        <v>10</v>
      </c>
      <c r="E25" s="201"/>
      <c r="F25" s="198">
        <f t="shared" si="0"/>
        <v>10</v>
      </c>
      <c r="G25" s="200"/>
      <c r="H25" s="200"/>
      <c r="I25" s="200"/>
      <c r="J25" s="200"/>
      <c r="K25" s="200"/>
      <c r="L25" s="200"/>
    </row>
    <row r="26" spans="1:12">
      <c r="A26" s="3">
        <v>25</v>
      </c>
      <c r="B26" s="200" t="s">
        <v>931</v>
      </c>
      <c r="C26" s="201" t="s">
        <v>593</v>
      </c>
      <c r="D26" s="201">
        <v>10</v>
      </c>
      <c r="E26" s="201"/>
      <c r="F26" s="198">
        <f t="shared" si="0"/>
        <v>10</v>
      </c>
      <c r="G26" s="200"/>
      <c r="H26" s="200"/>
      <c r="I26" s="200"/>
      <c r="J26" s="200"/>
      <c r="K26" s="200"/>
      <c r="L26" s="200"/>
    </row>
    <row r="27" spans="1:12">
      <c r="A27" s="3">
        <v>26</v>
      </c>
      <c r="B27" s="200" t="s">
        <v>932</v>
      </c>
      <c r="C27" s="201" t="s">
        <v>593</v>
      </c>
      <c r="D27" s="201">
        <v>12</v>
      </c>
      <c r="E27" s="201"/>
      <c r="F27" s="198">
        <f t="shared" si="0"/>
        <v>12</v>
      </c>
      <c r="G27" s="200"/>
      <c r="H27" s="200"/>
      <c r="I27" s="200"/>
      <c r="J27" s="200"/>
      <c r="K27" s="200"/>
      <c r="L27" s="20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13" workbookViewId="0">
      <selection activeCell="B5" sqref="B5"/>
    </sheetView>
  </sheetViews>
  <sheetFormatPr defaultRowHeight="12.75"/>
  <cols>
    <col min="1" max="1" width="9.140625" style="21"/>
    <col min="2" max="2" width="80.7109375" style="21" customWidth="1"/>
    <col min="3" max="5" width="9.140625" style="56"/>
    <col min="6" max="16384" width="9.140625" style="21"/>
  </cols>
  <sheetData>
    <row r="1" spans="1:12" ht="38.25">
      <c r="A1" s="67" t="s">
        <v>0</v>
      </c>
      <c r="B1" s="70" t="s">
        <v>1</v>
      </c>
      <c r="C1" s="67" t="s">
        <v>2</v>
      </c>
      <c r="D1" s="67" t="s">
        <v>647</v>
      </c>
      <c r="E1" s="67" t="s">
        <v>742</v>
      </c>
      <c r="F1" s="67" t="s">
        <v>4</v>
      </c>
      <c r="G1" s="106" t="s">
        <v>533</v>
      </c>
      <c r="H1" s="106" t="s">
        <v>534</v>
      </c>
      <c r="I1" s="106" t="s">
        <v>535</v>
      </c>
      <c r="J1" s="106" t="s">
        <v>536</v>
      </c>
      <c r="K1" s="106" t="s">
        <v>587</v>
      </c>
      <c r="L1" s="106" t="s">
        <v>588</v>
      </c>
    </row>
    <row r="2" spans="1:12" s="35" customFormat="1" ht="25.5">
      <c r="A2" s="178">
        <v>1</v>
      </c>
      <c r="B2" s="190" t="s">
        <v>817</v>
      </c>
      <c r="C2" s="178" t="s">
        <v>29</v>
      </c>
      <c r="D2" s="12">
        <v>1500</v>
      </c>
      <c r="E2" s="83">
        <v>500</v>
      </c>
      <c r="F2" s="198">
        <f>SUM(D2:E2)</f>
        <v>2000</v>
      </c>
      <c r="G2" s="83"/>
      <c r="H2" s="83"/>
      <c r="I2" s="83"/>
      <c r="J2" s="83"/>
      <c r="K2" s="83"/>
      <c r="L2" s="83"/>
    </row>
    <row r="3" spans="1:12" s="35" customFormat="1" ht="25.5">
      <c r="A3" s="178">
        <v>2</v>
      </c>
      <c r="B3" s="190" t="s">
        <v>816</v>
      </c>
      <c r="C3" s="178" t="s">
        <v>29</v>
      </c>
      <c r="D3" s="315">
        <v>6000</v>
      </c>
      <c r="E3" s="83">
        <v>3600</v>
      </c>
      <c r="F3" s="198">
        <f t="shared" ref="F3:F20" si="0">SUM(D3:E3)</f>
        <v>9600</v>
      </c>
      <c r="G3" s="83"/>
      <c r="H3" s="83"/>
      <c r="I3" s="83"/>
      <c r="J3" s="83"/>
      <c r="K3" s="83"/>
      <c r="L3" s="83"/>
    </row>
    <row r="4" spans="1:12" s="35" customFormat="1" ht="25.5">
      <c r="A4" s="178">
        <v>3</v>
      </c>
      <c r="B4" s="190" t="s">
        <v>197</v>
      </c>
      <c r="C4" s="178" t="s">
        <v>29</v>
      </c>
      <c r="D4" s="315">
        <v>1000</v>
      </c>
      <c r="E4" s="83"/>
      <c r="F4" s="198">
        <f t="shared" si="0"/>
        <v>1000</v>
      </c>
      <c r="G4" s="83"/>
      <c r="H4" s="83"/>
      <c r="I4" s="83"/>
      <c r="J4" s="83"/>
      <c r="K4" s="83"/>
      <c r="L4" s="83"/>
    </row>
    <row r="5" spans="1:12" s="35" customFormat="1" ht="76.5">
      <c r="A5" s="178">
        <v>4</v>
      </c>
      <c r="B5" s="190" t="s">
        <v>813</v>
      </c>
      <c r="C5" s="178" t="s">
        <v>12</v>
      </c>
      <c r="D5" s="12">
        <v>1000</v>
      </c>
      <c r="E5" s="83">
        <v>60000</v>
      </c>
      <c r="F5" s="198">
        <f t="shared" si="0"/>
        <v>61000</v>
      </c>
      <c r="G5" s="83"/>
      <c r="H5" s="83"/>
      <c r="I5" s="83"/>
      <c r="J5" s="83"/>
      <c r="K5" s="83"/>
      <c r="L5" s="83"/>
    </row>
    <row r="6" spans="1:12" s="35" customFormat="1" ht="76.5">
      <c r="A6" s="178">
        <v>5</v>
      </c>
      <c r="B6" s="190" t="s">
        <v>814</v>
      </c>
      <c r="C6" s="178" t="s">
        <v>29</v>
      </c>
      <c r="D6" s="12">
        <v>3000</v>
      </c>
      <c r="E6" s="83">
        <v>3000</v>
      </c>
      <c r="F6" s="198">
        <f t="shared" si="0"/>
        <v>6000</v>
      </c>
      <c r="G6" s="83"/>
      <c r="H6" s="83"/>
      <c r="I6" s="83"/>
      <c r="J6" s="83"/>
      <c r="K6" s="83"/>
      <c r="L6" s="83"/>
    </row>
    <row r="7" spans="1:12" s="35" customFormat="1" ht="63.75">
      <c r="A7" s="178">
        <v>6</v>
      </c>
      <c r="B7" s="190" t="s">
        <v>815</v>
      </c>
      <c r="C7" s="178" t="s">
        <v>29</v>
      </c>
      <c r="D7" s="12">
        <v>1000</v>
      </c>
      <c r="E7" s="83">
        <v>400</v>
      </c>
      <c r="F7" s="198">
        <f t="shared" si="0"/>
        <v>1400</v>
      </c>
      <c r="G7" s="83"/>
      <c r="H7" s="83"/>
      <c r="I7" s="83"/>
      <c r="J7" s="83"/>
      <c r="K7" s="83"/>
      <c r="L7" s="83"/>
    </row>
    <row r="8" spans="1:12" s="35" customFormat="1">
      <c r="A8" s="178">
        <v>7</v>
      </c>
      <c r="B8" s="190" t="s">
        <v>282</v>
      </c>
      <c r="C8" s="178" t="s">
        <v>29</v>
      </c>
      <c r="D8" s="315">
        <v>4000</v>
      </c>
      <c r="E8" s="83">
        <v>2400</v>
      </c>
      <c r="F8" s="198">
        <f t="shared" si="0"/>
        <v>6400</v>
      </c>
      <c r="G8" s="83"/>
      <c r="H8" s="83"/>
      <c r="I8" s="83"/>
      <c r="J8" s="83"/>
      <c r="K8" s="83"/>
      <c r="L8" s="83"/>
    </row>
    <row r="9" spans="1:12" s="35" customFormat="1">
      <c r="A9" s="178">
        <v>8</v>
      </c>
      <c r="B9" s="190" t="s">
        <v>283</v>
      </c>
      <c r="C9" s="178" t="s">
        <v>29</v>
      </c>
      <c r="D9" s="12">
        <v>1000</v>
      </c>
      <c r="E9" s="83">
        <v>1800</v>
      </c>
      <c r="F9" s="198">
        <f t="shared" si="0"/>
        <v>2800</v>
      </c>
      <c r="G9" s="83"/>
      <c r="H9" s="83"/>
      <c r="I9" s="83"/>
      <c r="J9" s="83"/>
      <c r="K9" s="83"/>
      <c r="L9" s="83"/>
    </row>
    <row r="10" spans="1:12" s="35" customFormat="1" ht="25.5">
      <c r="A10" s="178">
        <v>9</v>
      </c>
      <c r="B10" s="8" t="s">
        <v>420</v>
      </c>
      <c r="C10" s="9" t="s">
        <v>29</v>
      </c>
      <c r="D10" s="201"/>
      <c r="E10" s="83"/>
      <c r="F10" s="198">
        <f t="shared" si="0"/>
        <v>0</v>
      </c>
      <c r="G10" s="83"/>
      <c r="H10" s="83"/>
      <c r="I10" s="83"/>
      <c r="J10" s="83"/>
      <c r="K10" s="83"/>
      <c r="L10" s="83"/>
    </row>
    <row r="11" spans="1:12" s="35" customFormat="1" ht="38.25">
      <c r="A11" s="178">
        <v>10</v>
      </c>
      <c r="B11" s="8" t="s">
        <v>423</v>
      </c>
      <c r="C11" s="9" t="s">
        <v>29</v>
      </c>
      <c r="D11" s="201"/>
      <c r="E11" s="83"/>
      <c r="F11" s="198">
        <f t="shared" si="0"/>
        <v>0</v>
      </c>
      <c r="G11" s="83"/>
      <c r="H11" s="83"/>
      <c r="I11" s="83"/>
      <c r="J11" s="83"/>
      <c r="K11" s="83"/>
      <c r="L11" s="83"/>
    </row>
    <row r="12" spans="1:12" s="35" customFormat="1" ht="38.25">
      <c r="A12" s="178">
        <v>11</v>
      </c>
      <c r="B12" s="8" t="s">
        <v>424</v>
      </c>
      <c r="C12" s="12" t="s">
        <v>29</v>
      </c>
      <c r="D12" s="201"/>
      <c r="E12" s="83"/>
      <c r="F12" s="198">
        <f t="shared" si="0"/>
        <v>0</v>
      </c>
      <c r="G12" s="83"/>
      <c r="H12" s="83"/>
      <c r="I12" s="83"/>
      <c r="J12" s="83"/>
      <c r="K12" s="83"/>
      <c r="L12" s="83"/>
    </row>
    <row r="13" spans="1:12" s="35" customFormat="1" ht="25.5">
      <c r="A13" s="178">
        <v>12</v>
      </c>
      <c r="B13" s="36" t="s">
        <v>564</v>
      </c>
      <c r="C13" s="301" t="s">
        <v>29</v>
      </c>
      <c r="D13" s="301">
        <v>1000</v>
      </c>
      <c r="E13" s="201">
        <v>1800</v>
      </c>
      <c r="F13" s="198">
        <f t="shared" si="0"/>
        <v>2800</v>
      </c>
      <c r="G13" s="83"/>
      <c r="H13" s="83"/>
      <c r="I13" s="83"/>
      <c r="J13" s="83"/>
      <c r="K13" s="83"/>
      <c r="L13" s="83"/>
    </row>
    <row r="14" spans="1:12" s="35" customFormat="1">
      <c r="A14" s="178">
        <v>13</v>
      </c>
      <c r="B14" s="36" t="s">
        <v>737</v>
      </c>
      <c r="C14" s="301" t="s">
        <v>29</v>
      </c>
      <c r="D14" s="301">
        <v>1000</v>
      </c>
      <c r="E14" s="201"/>
      <c r="F14" s="198">
        <f t="shared" si="0"/>
        <v>1000</v>
      </c>
      <c r="G14" s="83"/>
      <c r="H14" s="83"/>
      <c r="I14" s="83"/>
      <c r="J14" s="83"/>
      <c r="K14" s="83"/>
      <c r="L14" s="83"/>
    </row>
    <row r="15" spans="1:12" s="35" customFormat="1">
      <c r="A15" s="178">
        <v>14</v>
      </c>
      <c r="B15" s="8" t="s">
        <v>405</v>
      </c>
      <c r="C15" s="9" t="s">
        <v>29</v>
      </c>
      <c r="D15" s="201"/>
      <c r="E15" s="83">
        <v>240</v>
      </c>
      <c r="F15" s="198">
        <f t="shared" si="0"/>
        <v>240</v>
      </c>
      <c r="G15" s="83"/>
      <c r="H15" s="83"/>
      <c r="I15" s="83"/>
      <c r="J15" s="83"/>
      <c r="K15" s="83"/>
      <c r="L15" s="83"/>
    </row>
    <row r="16" spans="1:12" s="35" customFormat="1" ht="25.5">
      <c r="A16" s="178">
        <v>15</v>
      </c>
      <c r="B16" s="283" t="s">
        <v>474</v>
      </c>
      <c r="C16" s="301" t="s">
        <v>29</v>
      </c>
      <c r="D16" s="301">
        <v>300</v>
      </c>
      <c r="E16" s="201"/>
      <c r="F16" s="198">
        <f t="shared" si="0"/>
        <v>300</v>
      </c>
      <c r="G16" s="83"/>
      <c r="H16" s="83"/>
      <c r="I16" s="83"/>
      <c r="J16" s="83"/>
      <c r="K16" s="83"/>
      <c r="L16" s="83"/>
    </row>
    <row r="17" spans="1:12" ht="25.5">
      <c r="A17" s="178">
        <v>16</v>
      </c>
      <c r="B17" s="314" t="s">
        <v>825</v>
      </c>
      <c r="C17" s="201" t="s">
        <v>29</v>
      </c>
      <c r="D17" s="201"/>
      <c r="E17" s="201">
        <v>300</v>
      </c>
      <c r="F17" s="198">
        <f t="shared" si="0"/>
        <v>300</v>
      </c>
      <c r="G17" s="200"/>
      <c r="H17" s="200"/>
      <c r="I17" s="200"/>
      <c r="J17" s="200"/>
      <c r="K17" s="200"/>
      <c r="L17" s="200"/>
    </row>
    <row r="18" spans="1:12">
      <c r="A18" s="178">
        <v>17</v>
      </c>
      <c r="B18" s="200" t="s">
        <v>805</v>
      </c>
      <c r="C18" s="201" t="s">
        <v>29</v>
      </c>
      <c r="D18" s="201"/>
      <c r="E18" s="201">
        <v>200</v>
      </c>
      <c r="F18" s="198">
        <f t="shared" si="0"/>
        <v>200</v>
      </c>
      <c r="G18" s="200"/>
      <c r="H18" s="200"/>
      <c r="I18" s="200"/>
      <c r="J18" s="200"/>
      <c r="K18" s="200"/>
      <c r="L18" s="200"/>
    </row>
    <row r="19" spans="1:12" ht="30">
      <c r="A19" s="178">
        <v>18</v>
      </c>
      <c r="B19" s="310" t="s">
        <v>933</v>
      </c>
      <c r="C19" s="201" t="s">
        <v>29</v>
      </c>
      <c r="D19" s="201">
        <v>1500</v>
      </c>
      <c r="E19" s="201"/>
      <c r="F19" s="198">
        <f t="shared" si="0"/>
        <v>1500</v>
      </c>
      <c r="G19" s="200"/>
      <c r="H19" s="200"/>
      <c r="I19" s="200"/>
      <c r="J19" s="200"/>
      <c r="K19" s="200"/>
      <c r="L19" s="200"/>
    </row>
    <row r="20" spans="1:12">
      <c r="A20" s="178">
        <v>19</v>
      </c>
      <c r="B20" s="235" t="s">
        <v>934</v>
      </c>
      <c r="C20" s="201" t="s">
        <v>29</v>
      </c>
      <c r="D20" s="201">
        <v>1000</v>
      </c>
      <c r="E20" s="201"/>
      <c r="F20" s="198">
        <f t="shared" si="0"/>
        <v>1000</v>
      </c>
      <c r="G20" s="200"/>
      <c r="H20" s="200"/>
      <c r="I20" s="200"/>
      <c r="J20" s="200"/>
      <c r="K20" s="200"/>
      <c r="L20" s="200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10" workbookViewId="0">
      <selection activeCell="B19" sqref="B19:F24"/>
    </sheetView>
  </sheetViews>
  <sheetFormatPr defaultRowHeight="12.75"/>
  <cols>
    <col min="1" max="1" width="9.140625" style="21"/>
    <col min="2" max="2" width="80.7109375" style="21" customWidth="1"/>
    <col min="3" max="5" width="9.140625" style="56"/>
    <col min="6" max="16384" width="9.140625" style="21"/>
  </cols>
  <sheetData>
    <row r="1" spans="1:12" ht="38.25">
      <c r="A1" s="67" t="s">
        <v>0</v>
      </c>
      <c r="B1" s="70" t="s">
        <v>1</v>
      </c>
      <c r="C1" s="67" t="s">
        <v>2</v>
      </c>
      <c r="D1" s="67" t="s">
        <v>647</v>
      </c>
      <c r="E1" s="67" t="s">
        <v>742</v>
      </c>
      <c r="F1" s="67" t="s">
        <v>4</v>
      </c>
      <c r="G1" s="106" t="s">
        <v>533</v>
      </c>
      <c r="H1" s="106" t="s">
        <v>534</v>
      </c>
      <c r="I1" s="106" t="s">
        <v>535</v>
      </c>
      <c r="J1" s="106" t="s">
        <v>536</v>
      </c>
      <c r="K1" s="106" t="s">
        <v>587</v>
      </c>
      <c r="L1" s="106" t="s">
        <v>588</v>
      </c>
    </row>
    <row r="2" spans="1:12" s="35" customFormat="1">
      <c r="A2" s="178">
        <v>1</v>
      </c>
      <c r="B2" s="190" t="s">
        <v>208</v>
      </c>
      <c r="C2" s="178" t="s">
        <v>29</v>
      </c>
      <c r="D2" s="315">
        <v>800</v>
      </c>
      <c r="E2" s="83">
        <v>120</v>
      </c>
      <c r="F2" s="198">
        <f>SUM(D2:E2)</f>
        <v>920</v>
      </c>
      <c r="G2" s="83"/>
      <c r="H2" s="83"/>
      <c r="I2" s="83"/>
      <c r="J2" s="83"/>
      <c r="K2" s="83"/>
      <c r="L2" s="83"/>
    </row>
    <row r="3" spans="1:12" s="35" customFormat="1" ht="25.5">
      <c r="A3" s="178">
        <v>2</v>
      </c>
      <c r="B3" s="190" t="s">
        <v>209</v>
      </c>
      <c r="C3" s="178" t="s">
        <v>29</v>
      </c>
      <c r="D3" s="12">
        <v>200</v>
      </c>
      <c r="E3" s="83">
        <v>480</v>
      </c>
      <c r="F3" s="198">
        <f t="shared" ref="F3:F15" si="0">SUM(D3:E3)</f>
        <v>680</v>
      </c>
      <c r="G3" s="83"/>
      <c r="H3" s="83"/>
      <c r="I3" s="83"/>
      <c r="J3" s="83"/>
      <c r="K3" s="83"/>
      <c r="L3" s="83"/>
    </row>
    <row r="4" spans="1:12" s="35" customFormat="1">
      <c r="A4" s="178">
        <v>3</v>
      </c>
      <c r="B4" s="190" t="s">
        <v>210</v>
      </c>
      <c r="C4" s="178" t="s">
        <v>29</v>
      </c>
      <c r="D4" s="12">
        <v>100</v>
      </c>
      <c r="E4" s="83">
        <v>720</v>
      </c>
      <c r="F4" s="198">
        <f t="shared" si="0"/>
        <v>820</v>
      </c>
      <c r="G4" s="83"/>
      <c r="H4" s="83"/>
      <c r="I4" s="83"/>
      <c r="J4" s="83"/>
      <c r="K4" s="83"/>
      <c r="L4" s="83"/>
    </row>
    <row r="5" spans="1:12" s="35" customFormat="1">
      <c r="A5" s="178">
        <v>4</v>
      </c>
      <c r="B5" s="190" t="s">
        <v>211</v>
      </c>
      <c r="C5" s="178" t="s">
        <v>29</v>
      </c>
      <c r="D5" s="12">
        <v>100</v>
      </c>
      <c r="E5" s="83">
        <v>720</v>
      </c>
      <c r="F5" s="198">
        <f t="shared" si="0"/>
        <v>820</v>
      </c>
      <c r="G5" s="83"/>
      <c r="H5" s="83"/>
      <c r="I5" s="83"/>
      <c r="J5" s="83"/>
      <c r="K5" s="83"/>
      <c r="L5" s="83"/>
    </row>
    <row r="6" spans="1:12" s="35" customFormat="1">
      <c r="A6" s="178">
        <v>5</v>
      </c>
      <c r="B6" s="190" t="s">
        <v>198</v>
      </c>
      <c r="C6" s="178" t="s">
        <v>29</v>
      </c>
      <c r="D6" s="12">
        <v>100</v>
      </c>
      <c r="E6" s="83"/>
      <c r="F6" s="198">
        <f t="shared" si="0"/>
        <v>100</v>
      </c>
      <c r="G6" s="83"/>
      <c r="H6" s="83"/>
      <c r="I6" s="83"/>
      <c r="J6" s="83"/>
      <c r="K6" s="83"/>
      <c r="L6" s="83"/>
    </row>
    <row r="7" spans="1:12" s="35" customFormat="1">
      <c r="A7" s="178">
        <v>6</v>
      </c>
      <c r="B7" s="190" t="s">
        <v>199</v>
      </c>
      <c r="C7" s="178" t="s">
        <v>29</v>
      </c>
      <c r="D7" s="12">
        <v>1200</v>
      </c>
      <c r="E7" s="83">
        <v>600</v>
      </c>
      <c r="F7" s="198">
        <f t="shared" si="0"/>
        <v>1800</v>
      </c>
      <c r="G7" s="83"/>
      <c r="H7" s="83"/>
      <c r="I7" s="83"/>
      <c r="J7" s="83"/>
      <c r="K7" s="83"/>
      <c r="L7" s="83"/>
    </row>
    <row r="8" spans="1:12" s="35" customFormat="1">
      <c r="A8" s="178">
        <v>7</v>
      </c>
      <c r="B8" s="190" t="s">
        <v>200</v>
      </c>
      <c r="C8" s="178" t="s">
        <v>29</v>
      </c>
      <c r="D8" s="12">
        <v>600</v>
      </c>
      <c r="E8" s="83">
        <v>600</v>
      </c>
      <c r="F8" s="198">
        <f t="shared" si="0"/>
        <v>1200</v>
      </c>
      <c r="G8" s="83"/>
      <c r="H8" s="83"/>
      <c r="I8" s="83"/>
      <c r="J8" s="83"/>
      <c r="K8" s="83"/>
      <c r="L8" s="83"/>
    </row>
    <row r="9" spans="1:12" s="35" customFormat="1">
      <c r="A9" s="178">
        <v>8</v>
      </c>
      <c r="B9" s="190" t="s">
        <v>201</v>
      </c>
      <c r="C9" s="178" t="s">
        <v>29</v>
      </c>
      <c r="D9" s="12">
        <v>50</v>
      </c>
      <c r="E9" s="83">
        <v>250</v>
      </c>
      <c r="F9" s="198">
        <f t="shared" si="0"/>
        <v>300</v>
      </c>
      <c r="G9" s="83"/>
      <c r="H9" s="83"/>
      <c r="I9" s="83"/>
      <c r="J9" s="83"/>
      <c r="K9" s="83"/>
      <c r="L9" s="83"/>
    </row>
    <row r="10" spans="1:12" s="35" customFormat="1">
      <c r="A10" s="178">
        <v>9</v>
      </c>
      <c r="B10" s="190" t="s">
        <v>347</v>
      </c>
      <c r="C10" s="178" t="s">
        <v>29</v>
      </c>
      <c r="D10" s="201"/>
      <c r="E10" s="83">
        <v>2000</v>
      </c>
      <c r="F10" s="198">
        <f t="shared" si="0"/>
        <v>2000</v>
      </c>
      <c r="G10" s="83"/>
      <c r="H10" s="83"/>
      <c r="I10" s="83"/>
      <c r="J10" s="83"/>
      <c r="K10" s="83"/>
      <c r="L10" s="83"/>
    </row>
    <row r="11" spans="1:12" s="35" customFormat="1">
      <c r="A11" s="178">
        <v>10</v>
      </c>
      <c r="B11" s="190" t="s">
        <v>349</v>
      </c>
      <c r="C11" s="178" t="s">
        <v>29</v>
      </c>
      <c r="D11" s="12">
        <v>30</v>
      </c>
      <c r="E11" s="83">
        <v>1200</v>
      </c>
      <c r="F11" s="198">
        <f t="shared" si="0"/>
        <v>1230</v>
      </c>
      <c r="G11" s="83"/>
      <c r="H11" s="83"/>
      <c r="I11" s="83"/>
      <c r="J11" s="83"/>
      <c r="K11" s="83"/>
      <c r="L11" s="83"/>
    </row>
    <row r="12" spans="1:12" s="35" customFormat="1">
      <c r="A12" s="178">
        <v>11</v>
      </c>
      <c r="B12" s="190" t="s">
        <v>371</v>
      </c>
      <c r="C12" s="178" t="s">
        <v>29</v>
      </c>
      <c r="D12" s="12">
        <v>2500</v>
      </c>
      <c r="E12" s="83"/>
      <c r="F12" s="198">
        <f t="shared" si="0"/>
        <v>2500</v>
      </c>
      <c r="G12" s="83"/>
      <c r="H12" s="83"/>
      <c r="I12" s="83"/>
      <c r="J12" s="83"/>
      <c r="K12" s="83"/>
      <c r="L12" s="83"/>
    </row>
    <row r="13" spans="1:12" s="35" customFormat="1">
      <c r="A13" s="178">
        <v>12</v>
      </c>
      <c r="B13" s="36" t="s">
        <v>439</v>
      </c>
      <c r="C13" s="301" t="s">
        <v>29</v>
      </c>
      <c r="D13" s="201">
        <v>1000</v>
      </c>
      <c r="E13" s="201">
        <v>240</v>
      </c>
      <c r="F13" s="198">
        <f t="shared" si="0"/>
        <v>1240</v>
      </c>
      <c r="G13" s="83"/>
      <c r="H13" s="83"/>
      <c r="I13" s="83"/>
      <c r="J13" s="83"/>
      <c r="K13" s="83"/>
      <c r="L13" s="83"/>
    </row>
    <row r="14" spans="1:12" s="35" customFormat="1">
      <c r="A14" s="178">
        <v>13</v>
      </c>
      <c r="B14" s="173" t="s">
        <v>440</v>
      </c>
      <c r="C14" s="301" t="s">
        <v>29</v>
      </c>
      <c r="D14" s="201">
        <v>100</v>
      </c>
      <c r="E14" s="201"/>
      <c r="F14" s="198">
        <f t="shared" si="0"/>
        <v>100</v>
      </c>
      <c r="G14" s="83"/>
      <c r="H14" s="83"/>
      <c r="I14" s="83"/>
      <c r="J14" s="83"/>
      <c r="K14" s="83"/>
      <c r="L14" s="83"/>
    </row>
    <row r="15" spans="1:12" s="35" customFormat="1">
      <c r="A15" s="178">
        <v>14</v>
      </c>
      <c r="B15" s="36" t="s">
        <v>565</v>
      </c>
      <c r="C15" s="301" t="s">
        <v>29</v>
      </c>
      <c r="D15" s="201">
        <v>60</v>
      </c>
      <c r="E15" s="201"/>
      <c r="F15" s="198">
        <f t="shared" si="0"/>
        <v>60</v>
      </c>
      <c r="G15" s="83"/>
      <c r="H15" s="83"/>
      <c r="I15" s="83"/>
      <c r="J15" s="83"/>
      <c r="K15" s="83"/>
      <c r="L15" s="83"/>
    </row>
    <row r="16" spans="1:12">
      <c r="A16" s="178">
        <v>15</v>
      </c>
      <c r="B16" s="8" t="s">
        <v>935</v>
      </c>
      <c r="C16" s="201" t="s">
        <v>29</v>
      </c>
      <c r="D16" s="201">
        <v>100</v>
      </c>
      <c r="E16" s="201"/>
      <c r="F16" s="202">
        <v>100</v>
      </c>
      <c r="G16" s="200"/>
      <c r="H16" s="200"/>
      <c r="I16" s="200"/>
      <c r="J16" s="200"/>
      <c r="K16" s="200"/>
      <c r="L16" s="200"/>
    </row>
    <row r="17" spans="1:12">
      <c r="A17" s="178">
        <v>16</v>
      </c>
      <c r="B17" s="8" t="s">
        <v>936</v>
      </c>
      <c r="C17" s="201" t="s">
        <v>29</v>
      </c>
      <c r="D17" s="201">
        <v>100</v>
      </c>
      <c r="E17" s="201"/>
      <c r="F17" s="202">
        <v>100</v>
      </c>
      <c r="G17" s="200"/>
      <c r="H17" s="200"/>
      <c r="I17" s="200"/>
      <c r="J17" s="200"/>
      <c r="K17" s="200"/>
      <c r="L17" s="200"/>
    </row>
    <row r="18" spans="1:12">
      <c r="A18" s="178">
        <v>17</v>
      </c>
      <c r="B18" s="8" t="s">
        <v>937</v>
      </c>
      <c r="C18" s="201" t="s">
        <v>29</v>
      </c>
      <c r="D18" s="201">
        <v>1500</v>
      </c>
      <c r="E18" s="201"/>
      <c r="F18" s="202">
        <v>1500</v>
      </c>
      <c r="G18" s="200"/>
      <c r="H18" s="200"/>
      <c r="I18" s="200"/>
      <c r="J18" s="200"/>
      <c r="K18" s="200"/>
      <c r="L18" s="20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3"/>
  <sheetViews>
    <sheetView tabSelected="1" topLeftCell="A40" workbookViewId="0">
      <selection activeCell="D56" sqref="D56"/>
    </sheetView>
  </sheetViews>
  <sheetFormatPr defaultRowHeight="12.75"/>
  <cols>
    <col min="1" max="1" width="9.140625" style="21"/>
    <col min="2" max="2" width="80.7109375" style="21" customWidth="1"/>
    <col min="3" max="3" width="9.140625" style="56"/>
    <col min="4" max="4" width="7.28515625" style="56" bestFit="1" customWidth="1"/>
    <col min="5" max="5" width="10.7109375" style="56" bestFit="1" customWidth="1"/>
    <col min="6" max="16384" width="9.140625" style="21"/>
  </cols>
  <sheetData>
    <row r="1" spans="1:12" ht="38.25">
      <c r="A1" s="67" t="s">
        <v>0</v>
      </c>
      <c r="B1" s="70" t="s">
        <v>1</v>
      </c>
      <c r="C1" s="67" t="s">
        <v>2</v>
      </c>
      <c r="D1" s="67" t="s">
        <v>647</v>
      </c>
      <c r="E1" s="67" t="s">
        <v>742</v>
      </c>
      <c r="F1" s="67" t="s">
        <v>4</v>
      </c>
      <c r="G1" s="106" t="s">
        <v>533</v>
      </c>
      <c r="H1" s="106" t="s">
        <v>534</v>
      </c>
      <c r="I1" s="106" t="s">
        <v>535</v>
      </c>
      <c r="J1" s="106" t="s">
        <v>536</v>
      </c>
      <c r="K1" s="106" t="s">
        <v>587</v>
      </c>
      <c r="L1" s="106" t="s">
        <v>588</v>
      </c>
    </row>
    <row r="2" spans="1:12" s="35" customFormat="1">
      <c r="A2" s="3">
        <v>1</v>
      </c>
      <c r="B2" s="4" t="s">
        <v>369</v>
      </c>
      <c r="C2" s="3" t="s">
        <v>29</v>
      </c>
      <c r="D2" s="171">
        <v>400</v>
      </c>
      <c r="E2" s="2">
        <v>360</v>
      </c>
      <c r="F2" s="69">
        <f>SUM(D2:E2)</f>
        <v>760</v>
      </c>
      <c r="G2" s="2"/>
      <c r="H2" s="2"/>
      <c r="I2" s="2"/>
      <c r="J2" s="2"/>
      <c r="K2" s="2"/>
      <c r="L2" s="2"/>
    </row>
    <row r="3" spans="1:12" s="35" customFormat="1">
      <c r="A3" s="3">
        <v>2</v>
      </c>
      <c r="B3" s="8" t="s">
        <v>412</v>
      </c>
      <c r="C3" s="9" t="s">
        <v>12</v>
      </c>
      <c r="D3" s="177"/>
      <c r="E3" s="2">
        <v>50</v>
      </c>
      <c r="F3" s="69">
        <f t="shared" ref="F3:F53" si="0">SUM(D3:E3)</f>
        <v>50</v>
      </c>
      <c r="G3" s="2"/>
      <c r="H3" s="2"/>
      <c r="I3" s="2"/>
      <c r="J3" s="2"/>
      <c r="K3" s="2"/>
      <c r="L3" s="2"/>
    </row>
    <row r="4" spans="1:12" s="35" customFormat="1">
      <c r="A4" s="3">
        <v>3</v>
      </c>
      <c r="B4" s="46" t="s">
        <v>738</v>
      </c>
      <c r="C4" s="24" t="s">
        <v>29</v>
      </c>
      <c r="D4" s="177">
        <v>100</v>
      </c>
      <c r="E4" s="27">
        <v>120</v>
      </c>
      <c r="F4" s="69">
        <f t="shared" si="0"/>
        <v>220</v>
      </c>
      <c r="G4" s="2"/>
      <c r="H4" s="2"/>
      <c r="I4" s="2"/>
      <c r="J4" s="2"/>
      <c r="K4" s="2"/>
      <c r="L4" s="2"/>
    </row>
    <row r="5" spans="1:12" s="35" customFormat="1">
      <c r="A5" s="3">
        <v>4</v>
      </c>
      <c r="B5" s="29" t="s">
        <v>477</v>
      </c>
      <c r="C5" s="2"/>
      <c r="D5" s="171"/>
      <c r="E5" s="27">
        <v>3600</v>
      </c>
      <c r="F5" s="69">
        <f t="shared" si="0"/>
        <v>3600</v>
      </c>
      <c r="G5" s="2"/>
      <c r="H5" s="2"/>
      <c r="I5" s="2"/>
      <c r="J5" s="2"/>
      <c r="K5" s="2"/>
      <c r="L5" s="2"/>
    </row>
    <row r="6" spans="1:12" s="35" customFormat="1">
      <c r="A6" s="3">
        <v>5</v>
      </c>
      <c r="B6" s="4" t="s">
        <v>370</v>
      </c>
      <c r="C6" s="3" t="s">
        <v>29</v>
      </c>
      <c r="D6" s="177"/>
      <c r="E6" s="2">
        <v>100</v>
      </c>
      <c r="F6" s="69">
        <f t="shared" si="0"/>
        <v>100</v>
      </c>
      <c r="G6" s="2"/>
      <c r="H6" s="2"/>
      <c r="I6" s="2"/>
      <c r="J6" s="2"/>
      <c r="K6" s="2"/>
      <c r="L6" s="2"/>
    </row>
    <row r="7" spans="1:12" s="35" customFormat="1">
      <c r="A7" s="3">
        <v>6</v>
      </c>
      <c r="B7" s="4" t="s">
        <v>374</v>
      </c>
      <c r="C7" s="3" t="s">
        <v>308</v>
      </c>
      <c r="D7" s="171">
        <v>1500</v>
      </c>
      <c r="E7" s="2">
        <v>1200</v>
      </c>
      <c r="F7" s="69">
        <f t="shared" si="0"/>
        <v>2700</v>
      </c>
      <c r="G7" s="2"/>
      <c r="H7" s="2"/>
      <c r="I7" s="2"/>
      <c r="J7" s="2"/>
      <c r="K7" s="2"/>
      <c r="L7" s="2"/>
    </row>
    <row r="8" spans="1:12" s="35" customFormat="1">
      <c r="A8" s="3">
        <v>7</v>
      </c>
      <c r="B8" s="4" t="s">
        <v>285</v>
      </c>
      <c r="C8" s="3" t="s">
        <v>12</v>
      </c>
      <c r="D8" s="172">
        <v>150</v>
      </c>
      <c r="E8" s="2"/>
      <c r="F8" s="69">
        <f t="shared" si="0"/>
        <v>150</v>
      </c>
      <c r="G8" s="2"/>
      <c r="H8" s="2"/>
      <c r="I8" s="2"/>
      <c r="J8" s="2"/>
      <c r="K8" s="2"/>
      <c r="L8" s="2"/>
    </row>
    <row r="9" spans="1:12" s="35" customFormat="1">
      <c r="A9" s="3">
        <v>8</v>
      </c>
      <c r="B9" s="4" t="s">
        <v>286</v>
      </c>
      <c r="C9" s="3" t="s">
        <v>12</v>
      </c>
      <c r="D9" s="172">
        <v>100</v>
      </c>
      <c r="E9" s="2">
        <v>10</v>
      </c>
      <c r="F9" s="69">
        <f t="shared" si="0"/>
        <v>110</v>
      </c>
      <c r="G9" s="2"/>
      <c r="H9" s="2"/>
      <c r="I9" s="2"/>
      <c r="J9" s="2"/>
      <c r="K9" s="2"/>
      <c r="L9" s="2"/>
    </row>
    <row r="10" spans="1:12" s="35" customFormat="1">
      <c r="A10" s="3">
        <v>9</v>
      </c>
      <c r="B10" s="4" t="s">
        <v>287</v>
      </c>
      <c r="C10" s="3" t="s">
        <v>29</v>
      </c>
      <c r="D10" s="172">
        <v>1500</v>
      </c>
      <c r="E10" s="2">
        <v>500</v>
      </c>
      <c r="F10" s="69">
        <f t="shared" si="0"/>
        <v>2000</v>
      </c>
      <c r="G10" s="2"/>
      <c r="H10" s="2"/>
      <c r="I10" s="2"/>
      <c r="J10" s="2"/>
      <c r="K10" s="2"/>
      <c r="L10" s="2"/>
    </row>
    <row r="11" spans="1:12" s="35" customFormat="1">
      <c r="A11" s="3">
        <v>10</v>
      </c>
      <c r="B11" s="4" t="s">
        <v>288</v>
      </c>
      <c r="C11" s="3" t="s">
        <v>29</v>
      </c>
      <c r="D11" s="171">
        <v>2500</v>
      </c>
      <c r="E11" s="2">
        <v>3600</v>
      </c>
      <c r="F11" s="69">
        <f t="shared" si="0"/>
        <v>6100</v>
      </c>
      <c r="G11" s="2"/>
      <c r="H11" s="2"/>
      <c r="I11" s="2"/>
      <c r="J11" s="2"/>
      <c r="K11" s="2"/>
      <c r="L11" s="2"/>
    </row>
    <row r="12" spans="1:12" s="35" customFormat="1">
      <c r="A12" s="3">
        <v>11</v>
      </c>
      <c r="B12" s="7" t="s">
        <v>407</v>
      </c>
      <c r="C12" s="10" t="s">
        <v>12</v>
      </c>
      <c r="D12" s="177"/>
      <c r="E12" s="2">
        <v>10000</v>
      </c>
      <c r="F12" s="69">
        <f t="shared" si="0"/>
        <v>10000</v>
      </c>
      <c r="G12" s="2"/>
      <c r="H12" s="2"/>
      <c r="I12" s="2"/>
      <c r="J12" s="2"/>
      <c r="K12" s="2"/>
      <c r="L12" s="2"/>
    </row>
    <row r="13" spans="1:12" s="35" customFormat="1">
      <c r="A13" s="3">
        <v>12</v>
      </c>
      <c r="B13" s="46" t="s">
        <v>566</v>
      </c>
      <c r="C13" s="24" t="s">
        <v>29</v>
      </c>
      <c r="D13" s="177">
        <v>100</v>
      </c>
      <c r="E13" s="27"/>
      <c r="F13" s="69">
        <f t="shared" si="0"/>
        <v>100</v>
      </c>
      <c r="G13" s="2"/>
      <c r="H13" s="2"/>
      <c r="I13" s="2"/>
      <c r="J13" s="2"/>
      <c r="K13" s="2"/>
      <c r="L13" s="2"/>
    </row>
    <row r="14" spans="1:12" s="35" customFormat="1">
      <c r="A14" s="3">
        <v>13</v>
      </c>
      <c r="B14" s="46" t="s">
        <v>567</v>
      </c>
      <c r="C14" s="24" t="s">
        <v>29</v>
      </c>
      <c r="D14" s="177">
        <v>100</v>
      </c>
      <c r="E14" s="27"/>
      <c r="F14" s="69">
        <f t="shared" si="0"/>
        <v>100</v>
      </c>
      <c r="G14" s="2"/>
      <c r="H14" s="2"/>
      <c r="I14" s="2"/>
      <c r="J14" s="2"/>
      <c r="K14" s="2"/>
      <c r="L14" s="2"/>
    </row>
    <row r="15" spans="1:12" s="35" customFormat="1">
      <c r="A15" s="3">
        <v>14</v>
      </c>
      <c r="B15" s="46" t="s">
        <v>568</v>
      </c>
      <c r="C15" s="24" t="s">
        <v>29</v>
      </c>
      <c r="D15" s="177">
        <v>100</v>
      </c>
      <c r="E15" s="27"/>
      <c r="F15" s="69">
        <f t="shared" si="0"/>
        <v>100</v>
      </c>
      <c r="G15" s="2"/>
      <c r="H15" s="2"/>
      <c r="I15" s="2"/>
      <c r="J15" s="2"/>
      <c r="K15" s="2"/>
      <c r="L15" s="2"/>
    </row>
    <row r="16" spans="1:12" s="35" customFormat="1">
      <c r="A16" s="3">
        <v>15</v>
      </c>
      <c r="B16" s="20" t="s">
        <v>475</v>
      </c>
      <c r="C16" s="24" t="s">
        <v>29</v>
      </c>
      <c r="D16" s="177">
        <v>3000</v>
      </c>
      <c r="E16" s="27">
        <v>1500</v>
      </c>
      <c r="F16" s="69">
        <f>SUM(D16:E16)</f>
        <v>4500</v>
      </c>
      <c r="G16" s="2"/>
      <c r="H16" s="2"/>
      <c r="I16" s="2"/>
      <c r="J16" s="2"/>
      <c r="K16" s="2"/>
      <c r="L16" s="2"/>
    </row>
    <row r="17" spans="1:12" s="35" customFormat="1">
      <c r="A17" s="3">
        <v>16</v>
      </c>
      <c r="B17" s="39" t="s">
        <v>476</v>
      </c>
      <c r="C17" s="24" t="s">
        <v>29</v>
      </c>
      <c r="D17" s="177">
        <v>2500</v>
      </c>
      <c r="E17" s="27">
        <v>1200</v>
      </c>
      <c r="F17" s="69">
        <f t="shared" si="0"/>
        <v>3700</v>
      </c>
      <c r="G17" s="2"/>
      <c r="H17" s="2"/>
      <c r="I17" s="2"/>
      <c r="J17" s="2"/>
      <c r="K17" s="2"/>
      <c r="L17" s="2"/>
    </row>
    <row r="18" spans="1:12" s="35" customFormat="1">
      <c r="A18" s="3">
        <v>17</v>
      </c>
      <c r="B18" s="11" t="s">
        <v>492</v>
      </c>
      <c r="C18" s="2" t="s">
        <v>29</v>
      </c>
      <c r="D18" s="171"/>
      <c r="E18" s="2">
        <v>360</v>
      </c>
      <c r="F18" s="69">
        <f t="shared" si="0"/>
        <v>360</v>
      </c>
      <c r="G18" s="2"/>
      <c r="H18" s="2"/>
      <c r="I18" s="2"/>
      <c r="J18" s="2"/>
      <c r="K18" s="2"/>
      <c r="L18" s="2"/>
    </row>
    <row r="19" spans="1:12" s="35" customFormat="1">
      <c r="A19" s="3">
        <v>18</v>
      </c>
      <c r="B19" s="4" t="s">
        <v>307</v>
      </c>
      <c r="C19" s="3" t="s">
        <v>308</v>
      </c>
      <c r="D19" s="171">
        <v>500</v>
      </c>
      <c r="E19" s="2">
        <v>600</v>
      </c>
      <c r="F19" s="69">
        <f t="shared" si="0"/>
        <v>1100</v>
      </c>
      <c r="G19" s="2"/>
      <c r="H19" s="2"/>
      <c r="I19" s="2"/>
      <c r="J19" s="2"/>
      <c r="K19" s="2"/>
      <c r="L19" s="2"/>
    </row>
    <row r="20" spans="1:12" s="35" customFormat="1">
      <c r="A20" s="3">
        <v>19</v>
      </c>
      <c r="B20" s="4" t="s">
        <v>309</v>
      </c>
      <c r="C20" s="3" t="s">
        <v>308</v>
      </c>
      <c r="D20" s="171">
        <v>800</v>
      </c>
      <c r="E20" s="2"/>
      <c r="F20" s="69">
        <f t="shared" si="0"/>
        <v>800</v>
      </c>
      <c r="G20" s="2"/>
      <c r="H20" s="2"/>
      <c r="I20" s="2"/>
      <c r="J20" s="2"/>
      <c r="K20" s="2"/>
      <c r="L20" s="2"/>
    </row>
    <row r="21" spans="1:12" s="35" customFormat="1">
      <c r="A21" s="3">
        <v>20</v>
      </c>
      <c r="B21" s="4" t="s">
        <v>310</v>
      </c>
      <c r="C21" s="3" t="s">
        <v>308</v>
      </c>
      <c r="D21" s="177"/>
      <c r="E21" s="2">
        <v>650</v>
      </c>
      <c r="F21" s="69">
        <f t="shared" si="0"/>
        <v>650</v>
      </c>
      <c r="G21" s="2"/>
      <c r="H21" s="2"/>
      <c r="I21" s="2"/>
      <c r="J21" s="2"/>
      <c r="K21" s="2"/>
      <c r="L21" s="2"/>
    </row>
    <row r="22" spans="1:12" s="35" customFormat="1">
      <c r="A22" s="3">
        <v>21</v>
      </c>
      <c r="B22" s="46" t="s">
        <v>574</v>
      </c>
      <c r="C22" s="53" t="s">
        <v>29</v>
      </c>
      <c r="D22" s="171">
        <v>200</v>
      </c>
      <c r="E22" s="27">
        <v>360</v>
      </c>
      <c r="F22" s="69">
        <f t="shared" si="0"/>
        <v>560</v>
      </c>
      <c r="G22" s="2"/>
      <c r="H22" s="2"/>
      <c r="I22" s="2"/>
      <c r="J22" s="2"/>
      <c r="K22" s="2"/>
      <c r="L22" s="2"/>
    </row>
    <row r="23" spans="1:12" s="35" customFormat="1">
      <c r="A23" s="3">
        <v>22</v>
      </c>
      <c r="B23" s="46" t="s">
        <v>573</v>
      </c>
      <c r="C23" s="24" t="s">
        <v>29</v>
      </c>
      <c r="D23" s="177">
        <v>200</v>
      </c>
      <c r="E23" s="27">
        <v>360</v>
      </c>
      <c r="F23" s="69">
        <f t="shared" si="0"/>
        <v>560</v>
      </c>
      <c r="G23" s="2"/>
      <c r="H23" s="2"/>
      <c r="I23" s="2"/>
      <c r="J23" s="2"/>
      <c r="K23" s="2"/>
      <c r="L23" s="2"/>
    </row>
    <row r="24" spans="1:12" s="35" customFormat="1">
      <c r="A24" s="3">
        <v>23</v>
      </c>
      <c r="B24" s="4" t="s">
        <v>192</v>
      </c>
      <c r="C24" s="3" t="s">
        <v>29</v>
      </c>
      <c r="D24" s="171">
        <v>1000</v>
      </c>
      <c r="E24" s="2">
        <v>1200</v>
      </c>
      <c r="F24" s="69">
        <f t="shared" si="0"/>
        <v>2200</v>
      </c>
      <c r="G24" s="2"/>
      <c r="H24" s="2"/>
      <c r="I24" s="2"/>
      <c r="J24" s="2"/>
      <c r="K24" s="2"/>
      <c r="L24" s="2"/>
    </row>
    <row r="25" spans="1:12" s="35" customFormat="1">
      <c r="A25" s="3">
        <v>24</v>
      </c>
      <c r="B25" s="8" t="s">
        <v>396</v>
      </c>
      <c r="C25" s="9" t="s">
        <v>12</v>
      </c>
      <c r="D25" s="177"/>
      <c r="E25" s="9"/>
      <c r="F25" s="69">
        <f t="shared" si="0"/>
        <v>0</v>
      </c>
      <c r="G25" s="2"/>
      <c r="H25" s="2"/>
      <c r="I25" s="2"/>
      <c r="J25" s="2"/>
      <c r="K25" s="2"/>
      <c r="L25" s="2"/>
    </row>
    <row r="26" spans="1:12" s="35" customFormat="1">
      <c r="A26" s="3">
        <v>25</v>
      </c>
      <c r="B26" s="8" t="s">
        <v>397</v>
      </c>
      <c r="C26" s="9" t="s">
        <v>12</v>
      </c>
      <c r="D26" s="177"/>
      <c r="E26" s="9"/>
      <c r="F26" s="69">
        <f t="shared" si="0"/>
        <v>0</v>
      </c>
      <c r="G26" s="2"/>
      <c r="H26" s="2"/>
      <c r="I26" s="2"/>
      <c r="J26" s="2"/>
      <c r="K26" s="2"/>
      <c r="L26" s="2"/>
    </row>
    <row r="27" spans="1:12" s="35" customFormat="1">
      <c r="A27" s="3">
        <v>26</v>
      </c>
      <c r="B27" s="8" t="s">
        <v>398</v>
      </c>
      <c r="C27" s="9" t="s">
        <v>12</v>
      </c>
      <c r="D27" s="177"/>
      <c r="E27" s="9"/>
      <c r="F27" s="69">
        <f t="shared" si="0"/>
        <v>0</v>
      </c>
      <c r="G27" s="2"/>
      <c r="H27" s="2"/>
      <c r="I27" s="2"/>
      <c r="J27" s="2"/>
      <c r="K27" s="2"/>
      <c r="L27" s="2"/>
    </row>
    <row r="28" spans="1:12" s="45" customFormat="1">
      <c r="A28" s="3">
        <v>27</v>
      </c>
      <c r="B28" s="47" t="s">
        <v>570</v>
      </c>
      <c r="C28" s="28" t="s">
        <v>29</v>
      </c>
      <c r="D28" s="177">
        <v>50</v>
      </c>
      <c r="E28" s="59"/>
      <c r="F28" s="69">
        <f t="shared" si="0"/>
        <v>50</v>
      </c>
      <c r="G28" s="109"/>
      <c r="H28" s="109"/>
      <c r="I28" s="109"/>
      <c r="J28" s="109"/>
      <c r="K28" s="109"/>
      <c r="L28" s="109"/>
    </row>
    <row r="29" spans="1:12" s="45" customFormat="1">
      <c r="A29" s="3">
        <v>28</v>
      </c>
      <c r="B29" s="47" t="s">
        <v>569</v>
      </c>
      <c r="C29" s="28" t="s">
        <v>29</v>
      </c>
      <c r="D29" s="177">
        <v>200</v>
      </c>
      <c r="E29" s="59">
        <v>600</v>
      </c>
      <c r="F29" s="69">
        <f t="shared" si="0"/>
        <v>800</v>
      </c>
      <c r="G29" s="109"/>
      <c r="H29" s="109"/>
      <c r="I29" s="109"/>
      <c r="J29" s="109"/>
      <c r="K29" s="109"/>
      <c r="L29" s="109"/>
    </row>
    <row r="30" spans="1:12" s="45" customFormat="1">
      <c r="A30" s="204">
        <v>29</v>
      </c>
      <c r="B30" s="316" t="s">
        <v>571</v>
      </c>
      <c r="C30" s="306" t="s">
        <v>12</v>
      </c>
      <c r="D30" s="305">
        <v>40</v>
      </c>
      <c r="E30" s="317">
        <v>60</v>
      </c>
      <c r="F30" s="297">
        <f t="shared" si="0"/>
        <v>100</v>
      </c>
      <c r="G30" s="318"/>
      <c r="H30" s="318"/>
      <c r="I30" s="318"/>
      <c r="J30" s="318"/>
      <c r="K30" s="318"/>
      <c r="L30" s="318"/>
    </row>
    <row r="31" spans="1:12" s="45" customFormat="1">
      <c r="A31" s="178">
        <v>30</v>
      </c>
      <c r="B31" s="47" t="s">
        <v>469</v>
      </c>
      <c r="C31" s="301" t="s">
        <v>29</v>
      </c>
      <c r="D31" s="201">
        <v>200</v>
      </c>
      <c r="E31" s="201"/>
      <c r="F31" s="297">
        <f t="shared" si="0"/>
        <v>200</v>
      </c>
      <c r="G31" s="319"/>
      <c r="H31" s="319"/>
      <c r="I31" s="319"/>
      <c r="J31" s="319"/>
      <c r="K31" s="319"/>
      <c r="L31" s="319"/>
    </row>
    <row r="32" spans="1:12" s="45" customFormat="1">
      <c r="A32" s="178">
        <v>31</v>
      </c>
      <c r="B32" s="47" t="s">
        <v>572</v>
      </c>
      <c r="C32" s="301" t="s">
        <v>29</v>
      </c>
      <c r="D32" s="201">
        <v>200</v>
      </c>
      <c r="E32" s="201"/>
      <c r="F32" s="297">
        <f t="shared" si="0"/>
        <v>200</v>
      </c>
      <c r="G32" s="319"/>
      <c r="H32" s="319"/>
      <c r="I32" s="319"/>
      <c r="J32" s="319"/>
      <c r="K32" s="319"/>
      <c r="L32" s="319"/>
    </row>
    <row r="33" spans="1:12">
      <c r="A33" s="204">
        <v>32</v>
      </c>
      <c r="B33" s="200" t="s">
        <v>846</v>
      </c>
      <c r="C33" s="201" t="s">
        <v>845</v>
      </c>
      <c r="D33" s="201"/>
      <c r="E33" s="201">
        <v>1200</v>
      </c>
      <c r="F33" s="297">
        <f t="shared" si="0"/>
        <v>1200</v>
      </c>
      <c r="G33" s="200"/>
      <c r="H33" s="200"/>
      <c r="I33" s="200"/>
      <c r="J33" s="200"/>
      <c r="K33" s="200"/>
      <c r="L33" s="200"/>
    </row>
    <row r="34" spans="1:12">
      <c r="A34" s="178">
        <v>33</v>
      </c>
      <c r="B34" s="200" t="s">
        <v>847</v>
      </c>
      <c r="C34" s="201" t="s">
        <v>845</v>
      </c>
      <c r="D34" s="201"/>
      <c r="E34" s="201">
        <v>600</v>
      </c>
      <c r="F34" s="297">
        <f t="shared" si="0"/>
        <v>600</v>
      </c>
      <c r="G34" s="200"/>
      <c r="H34" s="200"/>
      <c r="I34" s="200"/>
      <c r="J34" s="200"/>
      <c r="K34" s="200"/>
      <c r="L34" s="200"/>
    </row>
    <row r="35" spans="1:12">
      <c r="A35" s="178">
        <v>34</v>
      </c>
      <c r="B35" s="200" t="s">
        <v>855</v>
      </c>
      <c r="C35" s="201" t="s">
        <v>845</v>
      </c>
      <c r="D35" s="201"/>
      <c r="E35" s="201">
        <v>1000</v>
      </c>
      <c r="F35" s="297">
        <f t="shared" si="0"/>
        <v>1000</v>
      </c>
      <c r="G35" s="200"/>
      <c r="H35" s="200"/>
      <c r="I35" s="200"/>
      <c r="J35" s="200"/>
      <c r="K35" s="200"/>
      <c r="L35" s="200"/>
    </row>
    <row r="36" spans="1:12">
      <c r="A36" s="204">
        <v>35</v>
      </c>
      <c r="B36" s="200" t="s">
        <v>856</v>
      </c>
      <c r="C36" s="201" t="s">
        <v>845</v>
      </c>
      <c r="D36" s="201"/>
      <c r="E36" s="201">
        <v>1000</v>
      </c>
      <c r="F36" s="297">
        <f t="shared" si="0"/>
        <v>1000</v>
      </c>
      <c r="G36" s="200"/>
      <c r="H36" s="200"/>
      <c r="I36" s="200"/>
      <c r="J36" s="200"/>
      <c r="K36" s="200"/>
      <c r="L36" s="200"/>
    </row>
    <row r="37" spans="1:12">
      <c r="A37" s="178">
        <v>36</v>
      </c>
      <c r="B37" s="200" t="s">
        <v>857</v>
      </c>
      <c r="C37" s="201" t="s">
        <v>845</v>
      </c>
      <c r="D37" s="201"/>
      <c r="E37" s="201">
        <v>1000</v>
      </c>
      <c r="F37" s="297">
        <f t="shared" si="0"/>
        <v>1000</v>
      </c>
      <c r="G37" s="200"/>
      <c r="H37" s="200"/>
      <c r="I37" s="200"/>
      <c r="J37" s="200"/>
      <c r="K37" s="200"/>
      <c r="L37" s="200"/>
    </row>
    <row r="38" spans="1:12">
      <c r="A38" s="178">
        <v>37</v>
      </c>
      <c r="B38" s="200" t="s">
        <v>858</v>
      </c>
      <c r="C38" s="201" t="s">
        <v>845</v>
      </c>
      <c r="D38" s="201"/>
      <c r="E38" s="201">
        <v>800</v>
      </c>
      <c r="F38" s="297">
        <f t="shared" si="0"/>
        <v>800</v>
      </c>
      <c r="G38" s="200"/>
      <c r="H38" s="200"/>
      <c r="I38" s="200"/>
      <c r="J38" s="200"/>
      <c r="K38" s="200"/>
      <c r="L38" s="200"/>
    </row>
    <row r="39" spans="1:12">
      <c r="A39" s="204">
        <v>38</v>
      </c>
      <c r="B39" s="8" t="s">
        <v>938</v>
      </c>
      <c r="C39" s="201" t="s">
        <v>29</v>
      </c>
      <c r="D39" s="201">
        <v>15</v>
      </c>
      <c r="E39" s="201"/>
      <c r="F39" s="297">
        <f t="shared" si="0"/>
        <v>15</v>
      </c>
      <c r="G39" s="200"/>
      <c r="H39" s="200"/>
      <c r="I39" s="200"/>
      <c r="J39" s="200"/>
      <c r="K39" s="200"/>
      <c r="L39" s="200"/>
    </row>
    <row r="40" spans="1:12">
      <c r="A40" s="178">
        <v>39</v>
      </c>
      <c r="B40" s="349" t="s">
        <v>939</v>
      </c>
      <c r="C40" s="201" t="s">
        <v>29</v>
      </c>
      <c r="D40" s="201">
        <v>400</v>
      </c>
      <c r="E40" s="201"/>
      <c r="F40" s="297">
        <f t="shared" si="0"/>
        <v>400</v>
      </c>
      <c r="G40" s="200"/>
      <c r="H40" s="200"/>
      <c r="I40" s="200"/>
      <c r="J40" s="200"/>
      <c r="K40" s="200"/>
      <c r="L40" s="200"/>
    </row>
    <row r="41" spans="1:12">
      <c r="A41" s="178">
        <v>40</v>
      </c>
      <c r="B41" s="8" t="s">
        <v>940</v>
      </c>
      <c r="C41" s="201" t="s">
        <v>29</v>
      </c>
      <c r="D41" s="201">
        <v>600</v>
      </c>
      <c r="E41" s="201"/>
      <c r="F41" s="297">
        <f t="shared" si="0"/>
        <v>600</v>
      </c>
      <c r="G41" s="200"/>
      <c r="H41" s="200"/>
      <c r="I41" s="200"/>
      <c r="J41" s="200"/>
      <c r="K41" s="200"/>
      <c r="L41" s="200"/>
    </row>
    <row r="42" spans="1:12">
      <c r="A42" s="204">
        <v>41</v>
      </c>
      <c r="B42" s="349" t="s">
        <v>941</v>
      </c>
      <c r="C42" s="201" t="s">
        <v>845</v>
      </c>
      <c r="D42" s="201">
        <v>600</v>
      </c>
      <c r="E42" s="201"/>
      <c r="F42" s="297">
        <f t="shared" si="0"/>
        <v>600</v>
      </c>
      <c r="G42" s="200"/>
      <c r="H42" s="200"/>
      <c r="I42" s="200"/>
      <c r="J42" s="200"/>
      <c r="K42" s="200"/>
      <c r="L42" s="200"/>
    </row>
    <row r="43" spans="1:12">
      <c r="A43" s="178">
        <v>42</v>
      </c>
      <c r="B43" s="349" t="s">
        <v>942</v>
      </c>
      <c r="C43" s="201" t="s">
        <v>845</v>
      </c>
      <c r="D43" s="201">
        <v>1500</v>
      </c>
      <c r="E43" s="201"/>
      <c r="F43" s="297">
        <f t="shared" si="0"/>
        <v>1500</v>
      </c>
      <c r="G43" s="200"/>
      <c r="H43" s="200"/>
      <c r="I43" s="200"/>
      <c r="J43" s="200"/>
      <c r="K43" s="200"/>
      <c r="L43" s="200"/>
    </row>
    <row r="44" spans="1:12" ht="25.5">
      <c r="A44" s="178">
        <v>43</v>
      </c>
      <c r="B44" s="8" t="s">
        <v>943</v>
      </c>
      <c r="C44" s="201" t="s">
        <v>845</v>
      </c>
      <c r="D44" s="201">
        <v>100</v>
      </c>
      <c r="E44" s="201"/>
      <c r="F44" s="297">
        <f t="shared" si="0"/>
        <v>100</v>
      </c>
      <c r="G44" s="200"/>
      <c r="H44" s="200"/>
      <c r="I44" s="200"/>
      <c r="J44" s="200"/>
      <c r="K44" s="200"/>
      <c r="L44" s="200"/>
    </row>
    <row r="45" spans="1:12">
      <c r="A45" s="3">
        <v>44</v>
      </c>
      <c r="B45" s="234" t="s">
        <v>944</v>
      </c>
      <c r="C45" s="201" t="s">
        <v>593</v>
      </c>
      <c r="D45" s="201">
        <v>2000</v>
      </c>
      <c r="E45" s="201"/>
      <c r="F45" s="5">
        <f t="shared" si="0"/>
        <v>2000</v>
      </c>
      <c r="G45" s="200"/>
      <c r="H45" s="200"/>
      <c r="I45" s="200"/>
      <c r="J45" s="200"/>
      <c r="K45" s="200"/>
      <c r="L45" s="200"/>
    </row>
    <row r="46" spans="1:12">
      <c r="A46" s="178">
        <v>45</v>
      </c>
      <c r="B46" s="200" t="s">
        <v>945</v>
      </c>
      <c r="C46" s="201" t="s">
        <v>593</v>
      </c>
      <c r="D46" s="201">
        <v>500</v>
      </c>
      <c r="E46" s="201"/>
      <c r="F46" s="5">
        <f t="shared" si="0"/>
        <v>500</v>
      </c>
      <c r="G46" s="200"/>
      <c r="H46" s="200"/>
      <c r="I46" s="200"/>
      <c r="J46" s="200"/>
      <c r="K46" s="200"/>
      <c r="L46" s="200"/>
    </row>
    <row r="47" spans="1:12">
      <c r="A47" s="178">
        <v>46</v>
      </c>
      <c r="B47" s="200" t="s">
        <v>946</v>
      </c>
      <c r="C47" s="201" t="s">
        <v>593</v>
      </c>
      <c r="D47" s="201">
        <v>200</v>
      </c>
      <c r="E47" s="201"/>
      <c r="F47" s="5">
        <f t="shared" si="0"/>
        <v>200</v>
      </c>
      <c r="G47" s="200"/>
      <c r="H47" s="200"/>
      <c r="I47" s="200"/>
      <c r="J47" s="200"/>
      <c r="K47" s="200"/>
      <c r="L47" s="200"/>
    </row>
    <row r="48" spans="1:12">
      <c r="A48" s="178">
        <v>47</v>
      </c>
      <c r="B48" s="200" t="s">
        <v>947</v>
      </c>
      <c r="C48" s="201" t="s">
        <v>33</v>
      </c>
      <c r="D48" s="201">
        <v>200</v>
      </c>
      <c r="E48" s="201"/>
      <c r="F48" s="5">
        <f t="shared" si="0"/>
        <v>200</v>
      </c>
      <c r="G48" s="200"/>
      <c r="H48" s="200"/>
      <c r="I48" s="200"/>
      <c r="J48" s="200"/>
      <c r="K48" s="200"/>
      <c r="L48" s="200"/>
    </row>
    <row r="49" spans="1:12" ht="38.25">
      <c r="A49" s="343">
        <v>48</v>
      </c>
      <c r="B49" s="350" t="s">
        <v>1006</v>
      </c>
      <c r="C49" s="201" t="s">
        <v>33</v>
      </c>
      <c r="D49" s="344">
        <v>300</v>
      </c>
      <c r="F49" s="345">
        <f>SUM(D49:D49)</f>
        <v>300</v>
      </c>
      <c r="G49" s="346"/>
      <c r="H49" s="346"/>
      <c r="I49" s="346"/>
      <c r="J49" s="346"/>
      <c r="K49" s="346"/>
      <c r="L49" s="346"/>
    </row>
    <row r="50" spans="1:12" ht="25.5">
      <c r="A50" s="348">
        <v>49</v>
      </c>
      <c r="B50" s="350" t="s">
        <v>1007</v>
      </c>
      <c r="C50" s="201" t="s">
        <v>33</v>
      </c>
      <c r="D50" s="351"/>
      <c r="E50" s="351">
        <v>1200</v>
      </c>
      <c r="F50" s="345">
        <f t="shared" si="0"/>
        <v>1200</v>
      </c>
      <c r="G50" s="208"/>
      <c r="H50" s="208"/>
      <c r="I50" s="208"/>
      <c r="J50" s="208"/>
      <c r="K50" s="208"/>
      <c r="L50" s="208"/>
    </row>
    <row r="51" spans="1:12" ht="25.5">
      <c r="A51" s="348">
        <v>50</v>
      </c>
      <c r="B51" s="350" t="s">
        <v>1008</v>
      </c>
      <c r="C51" s="201" t="s">
        <v>33</v>
      </c>
      <c r="D51" s="351"/>
      <c r="E51" s="351">
        <v>1200</v>
      </c>
      <c r="F51" s="345">
        <f t="shared" si="0"/>
        <v>1200</v>
      </c>
      <c r="G51" s="208"/>
      <c r="H51" s="208"/>
      <c r="I51" s="208"/>
      <c r="J51" s="208"/>
      <c r="K51" s="208"/>
      <c r="L51" s="208"/>
    </row>
    <row r="52" spans="1:12" ht="25.5">
      <c r="A52" s="348">
        <v>51</v>
      </c>
      <c r="B52" s="350" t="s">
        <v>1009</v>
      </c>
      <c r="C52" s="201" t="s">
        <v>33</v>
      </c>
      <c r="D52" s="351"/>
      <c r="E52" s="351">
        <v>1200</v>
      </c>
      <c r="F52" s="345">
        <f t="shared" si="0"/>
        <v>1200</v>
      </c>
      <c r="G52" s="27"/>
      <c r="H52" s="27"/>
      <c r="I52" s="27"/>
      <c r="J52" s="27"/>
      <c r="K52" s="27"/>
      <c r="L52" s="27"/>
    </row>
    <row r="53" spans="1:12" ht="25.5">
      <c r="A53" s="348">
        <v>52</v>
      </c>
      <c r="B53" s="352" t="s">
        <v>1010</v>
      </c>
      <c r="C53" s="201" t="s">
        <v>33</v>
      </c>
      <c r="D53" s="351"/>
      <c r="E53" s="351">
        <v>600</v>
      </c>
      <c r="F53" s="345">
        <f t="shared" si="0"/>
        <v>600</v>
      </c>
      <c r="G53" s="351"/>
      <c r="H53" s="27"/>
      <c r="I53" s="27"/>
      <c r="J53" s="27"/>
      <c r="K53" s="27"/>
      <c r="L53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13" zoomScale="90" zoomScaleNormal="90" workbookViewId="0">
      <selection activeCell="B19" sqref="B19"/>
    </sheetView>
  </sheetViews>
  <sheetFormatPr defaultRowHeight="12.75"/>
  <cols>
    <col min="1" max="1" width="5.7109375" style="21" customWidth="1"/>
    <col min="2" max="2" width="83.7109375" style="21" customWidth="1"/>
    <col min="3" max="3" width="9.140625" style="21"/>
    <col min="4" max="4" width="8.42578125" style="56" bestFit="1" customWidth="1"/>
    <col min="5" max="5" width="12" style="77" bestFit="1" customWidth="1"/>
    <col min="6" max="6" width="7.85546875" style="21" bestFit="1" customWidth="1"/>
    <col min="7" max="7" width="11" style="21" customWidth="1"/>
    <col min="8" max="8" width="11.140625" style="21" customWidth="1"/>
    <col min="9" max="9" width="6.7109375" style="21" bestFit="1" customWidth="1"/>
    <col min="10" max="10" width="10.85546875" style="21" customWidth="1"/>
    <col min="11" max="11" width="12" style="33" customWidth="1"/>
    <col min="12" max="12" width="10.28515625" style="33" bestFit="1" customWidth="1"/>
    <col min="13" max="16384" width="9.140625" style="21"/>
  </cols>
  <sheetData>
    <row r="1" spans="1:12" s="56" customFormat="1" ht="47.25" customHeight="1">
      <c r="A1" s="67" t="s">
        <v>0</v>
      </c>
      <c r="B1" s="68" t="s">
        <v>1</v>
      </c>
      <c r="C1" s="67" t="s">
        <v>2</v>
      </c>
      <c r="D1" s="67" t="s">
        <v>647</v>
      </c>
      <c r="E1" s="76" t="s">
        <v>742</v>
      </c>
      <c r="F1" s="67" t="s">
        <v>4</v>
      </c>
      <c r="G1" s="106" t="s">
        <v>533</v>
      </c>
      <c r="H1" s="106" t="s">
        <v>534</v>
      </c>
      <c r="I1" s="106" t="s">
        <v>535</v>
      </c>
      <c r="J1" s="106" t="s">
        <v>536</v>
      </c>
      <c r="K1" s="106" t="s">
        <v>587</v>
      </c>
      <c r="L1" s="106" t="s">
        <v>588</v>
      </c>
    </row>
    <row r="2" spans="1:12" ht="21" customHeight="1">
      <c r="A2" s="3">
        <v>1</v>
      </c>
      <c r="B2" s="16" t="s">
        <v>5</v>
      </c>
      <c r="C2" s="3" t="s">
        <v>6</v>
      </c>
      <c r="D2" s="86">
        <v>6500</v>
      </c>
      <c r="E2" s="13">
        <v>5000</v>
      </c>
      <c r="F2" s="5">
        <f>SUM(D2:E2)</f>
        <v>11500</v>
      </c>
      <c r="G2" s="60"/>
      <c r="H2" s="60"/>
      <c r="I2" s="60"/>
      <c r="J2" s="60"/>
      <c r="K2" s="60"/>
      <c r="L2" s="60"/>
    </row>
    <row r="3" spans="1:12" ht="21" customHeight="1">
      <c r="A3" s="3">
        <v>2</v>
      </c>
      <c r="B3" s="16" t="s">
        <v>7</v>
      </c>
      <c r="C3" s="3" t="s">
        <v>6</v>
      </c>
      <c r="D3" s="86">
        <v>6000</v>
      </c>
      <c r="E3" s="13">
        <v>3500</v>
      </c>
      <c r="F3" s="5">
        <f t="shared" ref="F3:F20" si="0">SUM(D3:E3)</f>
        <v>9500</v>
      </c>
      <c r="G3" s="60"/>
      <c r="H3" s="60"/>
      <c r="I3" s="60"/>
      <c r="J3" s="60"/>
      <c r="K3" s="60"/>
      <c r="L3" s="60"/>
    </row>
    <row r="4" spans="1:12" ht="21" customHeight="1">
      <c r="A4" s="3">
        <v>3</v>
      </c>
      <c r="B4" s="16" t="s">
        <v>8</v>
      </c>
      <c r="C4" s="3" t="s">
        <v>6</v>
      </c>
      <c r="D4" s="86">
        <v>5000</v>
      </c>
      <c r="E4" s="13">
        <v>4000</v>
      </c>
      <c r="F4" s="5">
        <f t="shared" si="0"/>
        <v>9000</v>
      </c>
      <c r="G4" s="60"/>
      <c r="H4" s="60"/>
      <c r="I4" s="60"/>
      <c r="J4" s="60"/>
      <c r="K4" s="60"/>
      <c r="L4" s="60"/>
    </row>
    <row r="5" spans="1:12" ht="21" customHeight="1">
      <c r="A5" s="3">
        <v>4</v>
      </c>
      <c r="B5" s="16" t="s">
        <v>9</v>
      </c>
      <c r="C5" s="3" t="s">
        <v>6</v>
      </c>
      <c r="D5" s="86">
        <v>5000</v>
      </c>
      <c r="E5" s="13">
        <v>4000</v>
      </c>
      <c r="F5" s="5">
        <f t="shared" si="0"/>
        <v>9000</v>
      </c>
      <c r="G5" s="60"/>
      <c r="H5" s="60"/>
      <c r="I5" s="60"/>
      <c r="J5" s="60"/>
      <c r="K5" s="60"/>
      <c r="L5" s="60"/>
    </row>
    <row r="6" spans="1:12" ht="21" customHeight="1">
      <c r="A6" s="3">
        <v>5</v>
      </c>
      <c r="B6" s="16" t="s">
        <v>10</v>
      </c>
      <c r="C6" s="3" t="s">
        <v>6</v>
      </c>
      <c r="D6" s="86">
        <v>2500</v>
      </c>
      <c r="E6" s="13">
        <v>1000</v>
      </c>
      <c r="F6" s="5">
        <f t="shared" si="0"/>
        <v>3500</v>
      </c>
      <c r="G6" s="60"/>
      <c r="H6" s="60"/>
      <c r="I6" s="60"/>
      <c r="J6" s="60"/>
      <c r="K6" s="60"/>
      <c r="L6" s="60"/>
    </row>
    <row r="7" spans="1:12" ht="21" customHeight="1">
      <c r="A7" s="3">
        <v>6</v>
      </c>
      <c r="B7" s="16" t="s">
        <v>11</v>
      </c>
      <c r="C7" s="3" t="s">
        <v>12</v>
      </c>
      <c r="D7" s="86">
        <v>6000</v>
      </c>
      <c r="E7" s="13">
        <v>1200</v>
      </c>
      <c r="F7" s="5">
        <f t="shared" si="0"/>
        <v>7200</v>
      </c>
      <c r="G7" s="60"/>
      <c r="H7" s="60"/>
      <c r="I7" s="60"/>
      <c r="J7" s="60"/>
      <c r="K7" s="60"/>
      <c r="L7" s="60"/>
    </row>
    <row r="8" spans="1:12" ht="21" customHeight="1">
      <c r="A8" s="3">
        <v>7</v>
      </c>
      <c r="B8" s="16" t="s">
        <v>13</v>
      </c>
      <c r="C8" s="3" t="s">
        <v>12</v>
      </c>
      <c r="D8" s="86">
        <v>6000</v>
      </c>
      <c r="E8" s="13">
        <v>3500</v>
      </c>
      <c r="F8" s="5">
        <f t="shared" si="0"/>
        <v>9500</v>
      </c>
      <c r="G8" s="60"/>
      <c r="H8" s="60"/>
      <c r="I8" s="60"/>
      <c r="J8" s="60"/>
      <c r="K8" s="60"/>
      <c r="L8" s="60"/>
    </row>
    <row r="9" spans="1:12" ht="21" customHeight="1">
      <c r="A9" s="3">
        <v>8</v>
      </c>
      <c r="B9" s="16" t="s">
        <v>14</v>
      </c>
      <c r="C9" s="3" t="s">
        <v>12</v>
      </c>
      <c r="D9" s="87">
        <v>6000</v>
      </c>
      <c r="E9" s="13">
        <v>1600</v>
      </c>
      <c r="F9" s="5">
        <f t="shared" si="0"/>
        <v>7600</v>
      </c>
      <c r="G9" s="60"/>
      <c r="H9" s="60"/>
      <c r="I9" s="60"/>
      <c r="J9" s="60"/>
      <c r="K9" s="60"/>
      <c r="L9" s="60"/>
    </row>
    <row r="10" spans="1:12" ht="21" customHeight="1">
      <c r="A10" s="3">
        <v>9</v>
      </c>
      <c r="B10" s="16" t="s">
        <v>15</v>
      </c>
      <c r="C10" s="3" t="s">
        <v>12</v>
      </c>
      <c r="D10" s="103">
        <v>0</v>
      </c>
      <c r="E10" s="13"/>
      <c r="F10" s="5">
        <f t="shared" si="0"/>
        <v>0</v>
      </c>
      <c r="G10" s="60"/>
      <c r="H10" s="60"/>
      <c r="I10" s="60"/>
      <c r="J10" s="60"/>
      <c r="K10" s="60"/>
      <c r="L10" s="60"/>
    </row>
    <row r="11" spans="1:12" ht="33.75" customHeight="1">
      <c r="A11" s="3">
        <v>10</v>
      </c>
      <c r="B11" s="4" t="s">
        <v>16</v>
      </c>
      <c r="C11" s="3" t="s">
        <v>12</v>
      </c>
      <c r="D11" s="87">
        <v>300</v>
      </c>
      <c r="E11" s="13"/>
      <c r="F11" s="5">
        <f t="shared" si="0"/>
        <v>300</v>
      </c>
      <c r="G11" s="60"/>
      <c r="H11" s="60"/>
      <c r="I11" s="60"/>
      <c r="J11" s="60"/>
      <c r="K11" s="60"/>
      <c r="L11" s="60"/>
    </row>
    <row r="12" spans="1:12" ht="33.75" customHeight="1">
      <c r="A12" s="3">
        <v>11</v>
      </c>
      <c r="B12" s="4" t="s">
        <v>17</v>
      </c>
      <c r="C12" s="3" t="s">
        <v>12</v>
      </c>
      <c r="D12" s="87">
        <v>600</v>
      </c>
      <c r="E12" s="13"/>
      <c r="F12" s="5">
        <f t="shared" si="0"/>
        <v>600</v>
      </c>
      <c r="G12" s="60"/>
      <c r="H12" s="60"/>
      <c r="I12" s="60"/>
      <c r="J12" s="60"/>
      <c r="K12" s="60"/>
      <c r="L12" s="60"/>
    </row>
    <row r="13" spans="1:12" ht="40.5" customHeight="1">
      <c r="A13" s="3">
        <v>12</v>
      </c>
      <c r="B13" s="4" t="s">
        <v>21</v>
      </c>
      <c r="C13" s="3" t="s">
        <v>12</v>
      </c>
      <c r="D13" s="87">
        <v>300</v>
      </c>
      <c r="E13" s="13"/>
      <c r="F13" s="5">
        <f>SUM(D13:E13)</f>
        <v>300</v>
      </c>
      <c r="G13" s="60"/>
      <c r="H13" s="60"/>
      <c r="I13" s="60"/>
      <c r="J13" s="60"/>
      <c r="K13" s="60"/>
      <c r="L13" s="60"/>
    </row>
    <row r="14" spans="1:12" ht="33.75" customHeight="1">
      <c r="A14" s="3">
        <v>13</v>
      </c>
      <c r="B14" s="4" t="s">
        <v>18</v>
      </c>
      <c r="C14" s="3" t="s">
        <v>6</v>
      </c>
      <c r="D14" s="103"/>
      <c r="E14" s="13">
        <v>1600</v>
      </c>
      <c r="F14" s="5">
        <f t="shared" si="0"/>
        <v>1600</v>
      </c>
      <c r="G14" s="60"/>
      <c r="H14" s="60"/>
      <c r="I14" s="60"/>
      <c r="J14" s="60"/>
      <c r="K14" s="60"/>
      <c r="L14" s="60"/>
    </row>
    <row r="15" spans="1:12" ht="21" customHeight="1">
      <c r="A15" s="3">
        <v>14</v>
      </c>
      <c r="B15" s="16" t="s">
        <v>19</v>
      </c>
      <c r="C15" s="3" t="s">
        <v>12</v>
      </c>
      <c r="D15" s="87">
        <v>400</v>
      </c>
      <c r="E15" s="13"/>
      <c r="F15" s="5">
        <f t="shared" si="0"/>
        <v>400</v>
      </c>
      <c r="G15" s="60"/>
      <c r="H15" s="60"/>
      <c r="I15" s="60"/>
      <c r="J15" s="60"/>
      <c r="K15" s="60"/>
      <c r="L15" s="60"/>
    </row>
    <row r="16" spans="1:12" ht="21" customHeight="1">
      <c r="A16" s="3">
        <v>15</v>
      </c>
      <c r="B16" s="16" t="s">
        <v>20</v>
      </c>
      <c r="C16" s="3" t="s">
        <v>6</v>
      </c>
      <c r="D16" s="103"/>
      <c r="E16" s="13">
        <v>2000</v>
      </c>
      <c r="F16" s="5">
        <f>SUM(D16:E16)</f>
        <v>2000</v>
      </c>
      <c r="G16" s="60"/>
      <c r="H16" s="60"/>
      <c r="I16" s="60"/>
      <c r="J16" s="60"/>
      <c r="K16" s="60"/>
      <c r="L16" s="60"/>
    </row>
    <row r="17" spans="1:12" ht="21" customHeight="1">
      <c r="A17" s="3">
        <v>16</v>
      </c>
      <c r="B17" s="16" t="s">
        <v>22</v>
      </c>
      <c r="C17" s="3" t="s">
        <v>12</v>
      </c>
      <c r="D17" s="87">
        <v>2000</v>
      </c>
      <c r="E17" s="13"/>
      <c r="F17" s="5">
        <f t="shared" si="0"/>
        <v>2000</v>
      </c>
      <c r="G17" s="60"/>
      <c r="H17" s="60"/>
      <c r="I17" s="60"/>
      <c r="J17" s="60"/>
      <c r="K17" s="60"/>
      <c r="L17" s="60"/>
    </row>
    <row r="18" spans="1:12" ht="21" customHeight="1">
      <c r="A18" s="3">
        <v>17</v>
      </c>
      <c r="B18" s="34" t="s">
        <v>23</v>
      </c>
      <c r="C18" s="57" t="s">
        <v>12</v>
      </c>
      <c r="D18" s="104">
        <v>20</v>
      </c>
      <c r="E18" s="13"/>
      <c r="F18" s="5">
        <f t="shared" si="0"/>
        <v>20</v>
      </c>
      <c r="G18" s="60"/>
      <c r="H18" s="60"/>
      <c r="I18" s="60"/>
      <c r="J18" s="60"/>
      <c r="K18" s="60"/>
      <c r="L18" s="60"/>
    </row>
    <row r="19" spans="1:12" ht="21" customHeight="1">
      <c r="A19" s="3">
        <v>18</v>
      </c>
      <c r="B19" s="105" t="s">
        <v>24</v>
      </c>
      <c r="C19" s="57" t="s">
        <v>12</v>
      </c>
      <c r="D19" s="104">
        <v>20</v>
      </c>
      <c r="E19" s="13"/>
      <c r="F19" s="5">
        <f t="shared" si="0"/>
        <v>20</v>
      </c>
      <c r="G19" s="60"/>
      <c r="H19" s="60"/>
      <c r="I19" s="60"/>
      <c r="J19" s="60"/>
      <c r="K19" s="60"/>
      <c r="L19" s="60"/>
    </row>
    <row r="20" spans="1:12" ht="21" customHeight="1">
      <c r="A20" s="3">
        <v>19</v>
      </c>
      <c r="B20" s="36" t="s">
        <v>25</v>
      </c>
      <c r="C20" s="57" t="s">
        <v>12</v>
      </c>
      <c r="D20" s="104">
        <v>40</v>
      </c>
      <c r="E20" s="13"/>
      <c r="F20" s="5">
        <f t="shared" si="0"/>
        <v>40</v>
      </c>
      <c r="G20" s="60"/>
      <c r="H20" s="60"/>
      <c r="I20" s="60"/>
      <c r="J20" s="60"/>
      <c r="K20" s="60"/>
      <c r="L20" s="60"/>
    </row>
    <row r="21" spans="1:12" ht="21" customHeight="1">
      <c r="J21" s="102"/>
    </row>
  </sheetData>
  <autoFilter ref="A1:L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37" workbookViewId="0">
      <selection activeCell="I13" sqref="I13"/>
    </sheetView>
  </sheetViews>
  <sheetFormatPr defaultRowHeight="12.75"/>
  <cols>
    <col min="1" max="1" width="9.140625" style="21"/>
    <col min="2" max="2" width="80.7109375" style="21" customWidth="1"/>
    <col min="3" max="4" width="9.140625" style="56"/>
    <col min="5" max="5" width="10.7109375" style="56" bestFit="1" customWidth="1"/>
    <col min="6" max="16384" width="9.140625" style="21"/>
  </cols>
  <sheetData>
    <row r="1" spans="1:12" ht="38.25">
      <c r="A1" s="67" t="s">
        <v>0</v>
      </c>
      <c r="B1" s="70" t="s">
        <v>1</v>
      </c>
      <c r="C1" s="67" t="s">
        <v>2</v>
      </c>
      <c r="D1" s="67" t="s">
        <v>647</v>
      </c>
      <c r="E1" s="67" t="s">
        <v>742</v>
      </c>
      <c r="F1" s="67" t="s">
        <v>4</v>
      </c>
      <c r="G1" s="106" t="s">
        <v>533</v>
      </c>
      <c r="H1" s="106" t="s">
        <v>534</v>
      </c>
      <c r="I1" s="106" t="s">
        <v>535</v>
      </c>
      <c r="J1" s="106" t="s">
        <v>536</v>
      </c>
      <c r="K1" s="106" t="s">
        <v>587</v>
      </c>
      <c r="L1" s="106" t="s">
        <v>588</v>
      </c>
    </row>
    <row r="2" spans="1:12" s="35" customFormat="1">
      <c r="A2" s="178">
        <v>1</v>
      </c>
      <c r="B2" s="190" t="s">
        <v>178</v>
      </c>
      <c r="C2" s="178" t="s">
        <v>29</v>
      </c>
      <c r="D2" s="12"/>
      <c r="E2" s="83">
        <v>10</v>
      </c>
      <c r="F2" s="198">
        <f>SUM(D2:E2)</f>
        <v>10</v>
      </c>
      <c r="G2" s="83"/>
      <c r="H2" s="83"/>
      <c r="I2" s="83"/>
      <c r="J2" s="83"/>
      <c r="K2" s="83"/>
      <c r="L2" s="83"/>
    </row>
    <row r="3" spans="1:12" s="35" customFormat="1">
      <c r="A3" s="178">
        <v>2</v>
      </c>
      <c r="B3" s="190" t="s">
        <v>179</v>
      </c>
      <c r="C3" s="178" t="s">
        <v>29</v>
      </c>
      <c r="D3" s="178">
        <v>30</v>
      </c>
      <c r="E3" s="83">
        <v>6</v>
      </c>
      <c r="F3" s="198">
        <f t="shared" ref="F3:F42" si="0">SUM(D3:E3)</f>
        <v>36</v>
      </c>
      <c r="G3" s="83"/>
      <c r="H3" s="83"/>
      <c r="I3" s="83"/>
      <c r="J3" s="83"/>
      <c r="K3" s="83"/>
      <c r="L3" s="83"/>
    </row>
    <row r="4" spans="1:12" s="35" customFormat="1">
      <c r="A4" s="178">
        <v>3</v>
      </c>
      <c r="B4" s="190" t="s">
        <v>180</v>
      </c>
      <c r="C4" s="178" t="s">
        <v>29</v>
      </c>
      <c r="D4" s="178">
        <v>30</v>
      </c>
      <c r="E4" s="83">
        <v>24</v>
      </c>
      <c r="F4" s="198">
        <f t="shared" si="0"/>
        <v>54</v>
      </c>
      <c r="G4" s="83"/>
      <c r="H4" s="83"/>
      <c r="I4" s="83"/>
      <c r="J4" s="83"/>
      <c r="K4" s="83"/>
      <c r="L4" s="83"/>
    </row>
    <row r="5" spans="1:12" s="35" customFormat="1">
      <c r="A5" s="178">
        <v>4</v>
      </c>
      <c r="B5" s="190" t="s">
        <v>181</v>
      </c>
      <c r="C5" s="178" t="s">
        <v>29</v>
      </c>
      <c r="D5" s="178">
        <v>30</v>
      </c>
      <c r="E5" s="83">
        <v>18</v>
      </c>
      <c r="F5" s="198">
        <f t="shared" si="0"/>
        <v>48</v>
      </c>
      <c r="G5" s="83"/>
      <c r="H5" s="83"/>
      <c r="I5" s="83"/>
      <c r="J5" s="83"/>
      <c r="K5" s="83"/>
      <c r="L5" s="83"/>
    </row>
    <row r="6" spans="1:12" s="35" customFormat="1">
      <c r="A6" s="178">
        <v>5</v>
      </c>
      <c r="B6" s="190" t="s">
        <v>182</v>
      </c>
      <c r="C6" s="178" t="s">
        <v>29</v>
      </c>
      <c r="D6" s="178">
        <v>30</v>
      </c>
      <c r="E6" s="83">
        <v>24</v>
      </c>
      <c r="F6" s="198">
        <f t="shared" si="0"/>
        <v>54</v>
      </c>
      <c r="G6" s="83"/>
      <c r="H6" s="83"/>
      <c r="I6" s="83"/>
      <c r="J6" s="83"/>
      <c r="K6" s="83"/>
      <c r="L6" s="83"/>
    </row>
    <row r="7" spans="1:12" s="35" customFormat="1">
      <c r="A7" s="178">
        <v>6</v>
      </c>
      <c r="B7" s="190" t="s">
        <v>183</v>
      </c>
      <c r="C7" s="178" t="s">
        <v>29</v>
      </c>
      <c r="D7" s="178">
        <v>30</v>
      </c>
      <c r="E7" s="83">
        <v>15</v>
      </c>
      <c r="F7" s="198">
        <f t="shared" si="0"/>
        <v>45</v>
      </c>
      <c r="G7" s="83"/>
      <c r="H7" s="83"/>
      <c r="I7" s="83"/>
      <c r="J7" s="83"/>
      <c r="K7" s="83"/>
      <c r="L7" s="83"/>
    </row>
    <row r="8" spans="1:12" s="35" customFormat="1">
      <c r="A8" s="178">
        <v>7</v>
      </c>
      <c r="B8" s="190" t="s">
        <v>786</v>
      </c>
      <c r="C8" s="178" t="s">
        <v>29</v>
      </c>
      <c r="D8" s="178"/>
      <c r="E8" s="83">
        <v>15</v>
      </c>
      <c r="F8" s="198">
        <f t="shared" si="0"/>
        <v>15</v>
      </c>
      <c r="G8" s="83"/>
      <c r="H8" s="83"/>
      <c r="I8" s="83"/>
      <c r="J8" s="83"/>
      <c r="K8" s="83"/>
      <c r="L8" s="83"/>
    </row>
    <row r="9" spans="1:12" s="35" customFormat="1">
      <c r="A9" s="178">
        <v>8</v>
      </c>
      <c r="B9" s="190" t="s">
        <v>785</v>
      </c>
      <c r="C9" s="178" t="s">
        <v>29</v>
      </c>
      <c r="D9" s="178"/>
      <c r="E9" s="83">
        <v>20</v>
      </c>
      <c r="F9" s="198">
        <f t="shared" si="0"/>
        <v>20</v>
      </c>
      <c r="G9" s="83"/>
      <c r="H9" s="83"/>
      <c r="I9" s="83"/>
      <c r="J9" s="83"/>
      <c r="K9" s="83"/>
      <c r="L9" s="83"/>
    </row>
    <row r="10" spans="1:12" s="35" customFormat="1">
      <c r="A10" s="178">
        <v>9</v>
      </c>
      <c r="B10" s="190" t="s">
        <v>784</v>
      </c>
      <c r="C10" s="178" t="s">
        <v>29</v>
      </c>
      <c r="D10" s="178"/>
      <c r="E10" s="83">
        <v>30</v>
      </c>
      <c r="F10" s="198">
        <f t="shared" si="0"/>
        <v>30</v>
      </c>
      <c r="G10" s="83"/>
      <c r="H10" s="83"/>
      <c r="I10" s="83"/>
      <c r="J10" s="83"/>
      <c r="K10" s="83"/>
      <c r="L10" s="83"/>
    </row>
    <row r="11" spans="1:12" s="35" customFormat="1">
      <c r="A11" s="178">
        <v>10</v>
      </c>
      <c r="B11" s="190" t="s">
        <v>790</v>
      </c>
      <c r="C11" s="178" t="s">
        <v>29</v>
      </c>
      <c r="D11" s="178"/>
      <c r="E11" s="83">
        <v>10</v>
      </c>
      <c r="F11" s="198">
        <f t="shared" si="0"/>
        <v>10</v>
      </c>
      <c r="G11" s="83"/>
      <c r="H11" s="83"/>
      <c r="I11" s="83"/>
      <c r="J11" s="83"/>
      <c r="K11" s="83"/>
      <c r="L11" s="83"/>
    </row>
    <row r="12" spans="1:12" s="35" customFormat="1">
      <c r="A12" s="178">
        <v>11</v>
      </c>
      <c r="B12" s="190" t="s">
        <v>789</v>
      </c>
      <c r="C12" s="178" t="s">
        <v>29</v>
      </c>
      <c r="D12" s="178"/>
      <c r="E12" s="83">
        <v>15</v>
      </c>
      <c r="F12" s="198">
        <f t="shared" si="0"/>
        <v>15</v>
      </c>
      <c r="G12" s="83"/>
      <c r="H12" s="83"/>
      <c r="I12" s="83"/>
      <c r="J12" s="83"/>
      <c r="K12" s="83"/>
      <c r="L12" s="83"/>
    </row>
    <row r="13" spans="1:12" s="35" customFormat="1">
      <c r="A13" s="178">
        <v>12</v>
      </c>
      <c r="B13" s="190" t="s">
        <v>788</v>
      </c>
      <c r="C13" s="178" t="s">
        <v>29</v>
      </c>
      <c r="D13" s="178"/>
      <c r="E13" s="83">
        <v>24</v>
      </c>
      <c r="F13" s="198">
        <f t="shared" si="0"/>
        <v>24</v>
      </c>
      <c r="G13" s="83"/>
      <c r="H13" s="83"/>
      <c r="I13" s="83"/>
      <c r="J13" s="83"/>
      <c r="K13" s="83"/>
      <c r="L13" s="83"/>
    </row>
    <row r="14" spans="1:12" s="35" customFormat="1">
      <c r="A14" s="178">
        <v>13</v>
      </c>
      <c r="B14" s="190" t="s">
        <v>787</v>
      </c>
      <c r="C14" s="178" t="s">
        <v>29</v>
      </c>
      <c r="D14" s="178"/>
      <c r="E14" s="83">
        <v>10</v>
      </c>
      <c r="F14" s="198">
        <f t="shared" si="0"/>
        <v>10</v>
      </c>
      <c r="G14" s="83"/>
      <c r="H14" s="83"/>
      <c r="I14" s="83"/>
      <c r="J14" s="83"/>
      <c r="K14" s="83"/>
      <c r="L14" s="83"/>
    </row>
    <row r="15" spans="1:12" s="35" customFormat="1">
      <c r="A15" s="178">
        <v>14</v>
      </c>
      <c r="B15" s="190" t="s">
        <v>783</v>
      </c>
      <c r="C15" s="178" t="s">
        <v>29</v>
      </c>
      <c r="D15" s="178"/>
      <c r="E15" s="83">
        <v>15</v>
      </c>
      <c r="F15" s="198">
        <f t="shared" si="0"/>
        <v>15</v>
      </c>
      <c r="G15" s="83"/>
      <c r="H15" s="83"/>
      <c r="I15" s="83"/>
      <c r="J15" s="83"/>
      <c r="K15" s="83"/>
      <c r="L15" s="83"/>
    </row>
    <row r="16" spans="1:12" s="35" customFormat="1">
      <c r="A16" s="178">
        <v>15</v>
      </c>
      <c r="B16" s="190" t="s">
        <v>184</v>
      </c>
      <c r="C16" s="178" t="s">
        <v>29</v>
      </c>
      <c r="D16" s="178">
        <v>30</v>
      </c>
      <c r="E16" s="83">
        <v>10</v>
      </c>
      <c r="F16" s="198">
        <f t="shared" si="0"/>
        <v>40</v>
      </c>
      <c r="G16" s="83"/>
      <c r="H16" s="83"/>
      <c r="I16" s="83"/>
      <c r="J16" s="83"/>
      <c r="K16" s="83"/>
      <c r="L16" s="83"/>
    </row>
    <row r="17" spans="1:12" s="35" customFormat="1">
      <c r="A17" s="178">
        <v>16</v>
      </c>
      <c r="B17" s="190" t="s">
        <v>186</v>
      </c>
      <c r="C17" s="178" t="s">
        <v>12</v>
      </c>
      <c r="D17" s="178">
        <v>10</v>
      </c>
      <c r="E17" s="83">
        <v>12</v>
      </c>
      <c r="F17" s="198">
        <f t="shared" si="0"/>
        <v>22</v>
      </c>
      <c r="G17" s="83"/>
      <c r="H17" s="83"/>
      <c r="I17" s="83"/>
      <c r="J17" s="83"/>
      <c r="K17" s="83"/>
      <c r="L17" s="83"/>
    </row>
    <row r="18" spans="1:12" s="35" customFormat="1">
      <c r="A18" s="178">
        <v>17</v>
      </c>
      <c r="B18" s="190" t="s">
        <v>792</v>
      </c>
      <c r="C18" s="178" t="s">
        <v>12</v>
      </c>
      <c r="D18" s="178"/>
      <c r="E18" s="83">
        <v>10</v>
      </c>
      <c r="F18" s="198">
        <f t="shared" si="0"/>
        <v>10</v>
      </c>
      <c r="G18" s="83"/>
      <c r="H18" s="83"/>
      <c r="I18" s="83"/>
      <c r="J18" s="83"/>
      <c r="K18" s="83"/>
      <c r="L18" s="83"/>
    </row>
    <row r="19" spans="1:12" s="35" customFormat="1">
      <c r="A19" s="178">
        <v>18</v>
      </c>
      <c r="B19" s="190" t="s">
        <v>791</v>
      </c>
      <c r="C19" s="178" t="s">
        <v>12</v>
      </c>
      <c r="D19" s="178"/>
      <c r="E19" s="83">
        <v>25</v>
      </c>
      <c r="F19" s="198">
        <f t="shared" si="0"/>
        <v>25</v>
      </c>
      <c r="G19" s="83"/>
      <c r="H19" s="83"/>
      <c r="I19" s="83"/>
      <c r="J19" s="83"/>
      <c r="K19" s="83"/>
      <c r="L19" s="83"/>
    </row>
    <row r="20" spans="1:12" s="35" customFormat="1">
      <c r="A20" s="178">
        <v>19</v>
      </c>
      <c r="B20" s="190" t="s">
        <v>187</v>
      </c>
      <c r="C20" s="178" t="s">
        <v>12</v>
      </c>
      <c r="D20" s="178">
        <v>10</v>
      </c>
      <c r="E20" s="83"/>
      <c r="F20" s="198">
        <f t="shared" si="0"/>
        <v>10</v>
      </c>
      <c r="G20" s="83"/>
      <c r="H20" s="83"/>
      <c r="I20" s="83"/>
      <c r="J20" s="83"/>
      <c r="K20" s="83"/>
      <c r="L20" s="83"/>
    </row>
    <row r="21" spans="1:12" s="35" customFormat="1">
      <c r="A21" s="178">
        <v>20</v>
      </c>
      <c r="B21" s="8" t="s">
        <v>400</v>
      </c>
      <c r="C21" s="9" t="s">
        <v>29</v>
      </c>
      <c r="D21" s="12"/>
      <c r="E21" s="83">
        <v>120</v>
      </c>
      <c r="F21" s="198">
        <f t="shared" si="0"/>
        <v>120</v>
      </c>
      <c r="G21" s="83"/>
      <c r="H21" s="83"/>
      <c r="I21" s="83"/>
      <c r="J21" s="83"/>
      <c r="K21" s="83"/>
      <c r="L21" s="83"/>
    </row>
    <row r="22" spans="1:12" s="35" customFormat="1" ht="25.5">
      <c r="A22" s="178">
        <v>21</v>
      </c>
      <c r="B22" s="190" t="s">
        <v>185</v>
      </c>
      <c r="C22" s="178" t="s">
        <v>12</v>
      </c>
      <c r="D22" s="178">
        <v>100</v>
      </c>
      <c r="E22" s="83">
        <v>120</v>
      </c>
      <c r="F22" s="198">
        <f t="shared" si="0"/>
        <v>220</v>
      </c>
      <c r="G22" s="83"/>
      <c r="H22" s="83"/>
      <c r="I22" s="83"/>
      <c r="J22" s="83"/>
      <c r="K22" s="83"/>
      <c r="L22" s="83"/>
    </row>
    <row r="23" spans="1:12" s="35" customFormat="1" ht="38.25">
      <c r="A23" s="178">
        <v>22</v>
      </c>
      <c r="B23" s="8" t="s">
        <v>408</v>
      </c>
      <c r="C23" s="83" t="s">
        <v>409</v>
      </c>
      <c r="D23" s="12"/>
      <c r="E23" s="83">
        <v>15</v>
      </c>
      <c r="F23" s="198">
        <f t="shared" si="0"/>
        <v>15</v>
      </c>
      <c r="G23" s="83"/>
      <c r="H23" s="83"/>
      <c r="I23" s="83"/>
      <c r="J23" s="83"/>
      <c r="K23" s="83"/>
      <c r="L23" s="83"/>
    </row>
    <row r="24" spans="1:12" s="35" customFormat="1" ht="25.5">
      <c r="A24" s="178">
        <v>23</v>
      </c>
      <c r="B24" s="8" t="s">
        <v>421</v>
      </c>
      <c r="C24" s="9" t="s">
        <v>29</v>
      </c>
      <c r="D24" s="12"/>
      <c r="E24" s="83"/>
      <c r="F24" s="198">
        <f t="shared" si="0"/>
        <v>0</v>
      </c>
      <c r="G24" s="83"/>
      <c r="H24" s="83"/>
      <c r="I24" s="83"/>
      <c r="J24" s="83"/>
      <c r="K24" s="83"/>
      <c r="L24" s="83"/>
    </row>
    <row r="25" spans="1:12" s="35" customFormat="1">
      <c r="A25" s="178">
        <v>24</v>
      </c>
      <c r="B25" s="190" t="s">
        <v>194</v>
      </c>
      <c r="C25" s="178" t="s">
        <v>29</v>
      </c>
      <c r="D25" s="12">
        <v>40</v>
      </c>
      <c r="E25" s="83">
        <v>10</v>
      </c>
      <c r="F25" s="198">
        <f t="shared" si="0"/>
        <v>50</v>
      </c>
      <c r="G25" s="83"/>
      <c r="H25" s="83"/>
      <c r="I25" s="83"/>
      <c r="J25" s="83"/>
      <c r="K25" s="83"/>
      <c r="L25" s="83"/>
    </row>
    <row r="26" spans="1:12" s="35" customFormat="1" ht="25.5">
      <c r="A26" s="178">
        <v>25</v>
      </c>
      <c r="B26" s="190" t="s">
        <v>808</v>
      </c>
      <c r="C26" s="178" t="s">
        <v>12</v>
      </c>
      <c r="D26" s="178"/>
      <c r="E26" s="83">
        <v>40</v>
      </c>
      <c r="F26" s="198">
        <f t="shared" si="0"/>
        <v>40</v>
      </c>
      <c r="G26" s="83"/>
      <c r="H26" s="83"/>
      <c r="I26" s="83"/>
      <c r="J26" s="83"/>
      <c r="K26" s="83"/>
      <c r="L26" s="83"/>
    </row>
    <row r="27" spans="1:12" s="35" customFormat="1">
      <c r="A27" s="178">
        <v>26</v>
      </c>
      <c r="B27" s="8" t="s">
        <v>391</v>
      </c>
      <c r="C27" s="9" t="s">
        <v>12</v>
      </c>
      <c r="D27" s="12"/>
      <c r="E27" s="9">
        <v>100</v>
      </c>
      <c r="F27" s="198">
        <f t="shared" si="0"/>
        <v>100</v>
      </c>
      <c r="G27" s="83"/>
      <c r="H27" s="83"/>
      <c r="I27" s="83"/>
      <c r="J27" s="83"/>
      <c r="K27" s="83"/>
      <c r="L27" s="83"/>
    </row>
    <row r="28" spans="1:12" s="35" customFormat="1">
      <c r="A28" s="178">
        <v>27</v>
      </c>
      <c r="B28" s="8" t="s">
        <v>392</v>
      </c>
      <c r="C28" s="9" t="s">
        <v>12</v>
      </c>
      <c r="D28" s="12"/>
      <c r="E28" s="9">
        <v>10</v>
      </c>
      <c r="F28" s="198">
        <f t="shared" si="0"/>
        <v>10</v>
      </c>
      <c r="G28" s="83"/>
      <c r="H28" s="83"/>
      <c r="I28" s="83"/>
      <c r="J28" s="83"/>
      <c r="K28" s="83"/>
      <c r="L28" s="83"/>
    </row>
    <row r="29" spans="1:12" s="35" customFormat="1">
      <c r="A29" s="178">
        <v>28</v>
      </c>
      <c r="B29" s="8" t="s">
        <v>782</v>
      </c>
      <c r="C29" s="9" t="s">
        <v>12</v>
      </c>
      <c r="D29" s="12"/>
      <c r="E29" s="9">
        <v>150</v>
      </c>
      <c r="F29" s="198">
        <f t="shared" si="0"/>
        <v>150</v>
      </c>
      <c r="G29" s="83"/>
      <c r="H29" s="83"/>
      <c r="I29" s="83"/>
      <c r="J29" s="83"/>
      <c r="K29" s="83"/>
      <c r="L29" s="83"/>
    </row>
    <row r="30" spans="1:12" s="35" customFormat="1">
      <c r="A30" s="178">
        <v>29</v>
      </c>
      <c r="B30" s="190" t="s">
        <v>375</v>
      </c>
      <c r="C30" s="178" t="s">
        <v>29</v>
      </c>
      <c r="D30" s="178">
        <v>70</v>
      </c>
      <c r="E30" s="83">
        <v>120</v>
      </c>
      <c r="F30" s="198">
        <f t="shared" si="0"/>
        <v>190</v>
      </c>
      <c r="G30" s="83"/>
      <c r="H30" s="83"/>
      <c r="I30" s="83"/>
      <c r="J30" s="83"/>
      <c r="K30" s="83"/>
      <c r="L30" s="83"/>
    </row>
    <row r="31" spans="1:12" s="35" customFormat="1">
      <c r="A31" s="178">
        <v>30</v>
      </c>
      <c r="B31" s="8" t="s">
        <v>395</v>
      </c>
      <c r="C31" s="9" t="s">
        <v>12</v>
      </c>
      <c r="D31" s="12"/>
      <c r="E31" s="9">
        <v>10</v>
      </c>
      <c r="F31" s="198">
        <f t="shared" si="0"/>
        <v>10</v>
      </c>
      <c r="G31" s="83"/>
      <c r="H31" s="83"/>
      <c r="I31" s="83"/>
      <c r="J31" s="83"/>
      <c r="K31" s="83"/>
      <c r="L31" s="83"/>
    </row>
    <row r="32" spans="1:12" s="45" customFormat="1">
      <c r="A32" s="178">
        <v>31</v>
      </c>
      <c r="B32" s="111" t="s">
        <v>575</v>
      </c>
      <c r="C32" s="83" t="s">
        <v>29</v>
      </c>
      <c r="D32" s="83">
        <v>50</v>
      </c>
      <c r="E32" s="12">
        <v>25</v>
      </c>
      <c r="F32" s="198">
        <f t="shared" si="0"/>
        <v>75</v>
      </c>
      <c r="G32" s="217"/>
      <c r="H32" s="217"/>
      <c r="I32" s="217"/>
      <c r="J32" s="217"/>
      <c r="K32" s="217"/>
      <c r="L32" s="217"/>
    </row>
    <row r="33" spans="1:12">
      <c r="A33" s="178">
        <v>32</v>
      </c>
      <c r="B33" s="183" t="s">
        <v>793</v>
      </c>
      <c r="C33" s="12" t="s">
        <v>12</v>
      </c>
      <c r="D33" s="12"/>
      <c r="E33" s="12">
        <v>10</v>
      </c>
      <c r="F33" s="198">
        <f t="shared" si="0"/>
        <v>10</v>
      </c>
      <c r="G33" s="183"/>
      <c r="H33" s="183"/>
      <c r="I33" s="183"/>
      <c r="J33" s="183"/>
      <c r="K33" s="183"/>
      <c r="L33" s="183"/>
    </row>
    <row r="34" spans="1:12">
      <c r="A34" s="178">
        <v>33</v>
      </c>
      <c r="B34" s="183" t="s">
        <v>794</v>
      </c>
      <c r="C34" s="12" t="s">
        <v>12</v>
      </c>
      <c r="D34" s="12"/>
      <c r="E34" s="12">
        <v>24</v>
      </c>
      <c r="F34" s="198">
        <f t="shared" si="0"/>
        <v>24</v>
      </c>
      <c r="G34" s="183"/>
      <c r="H34" s="183"/>
      <c r="I34" s="183"/>
      <c r="J34" s="183"/>
      <c r="K34" s="183"/>
      <c r="L34" s="183"/>
    </row>
    <row r="35" spans="1:12">
      <c r="A35" s="178">
        <v>34</v>
      </c>
      <c r="B35" s="183" t="s">
        <v>795</v>
      </c>
      <c r="C35" s="12" t="s">
        <v>12</v>
      </c>
      <c r="D35" s="12"/>
      <c r="E35" s="12">
        <v>25</v>
      </c>
      <c r="F35" s="198">
        <f t="shared" si="0"/>
        <v>25</v>
      </c>
      <c r="G35" s="183"/>
      <c r="H35" s="183"/>
      <c r="I35" s="183"/>
      <c r="J35" s="183"/>
      <c r="K35" s="183"/>
      <c r="L35" s="183"/>
    </row>
    <row r="36" spans="1:12">
      <c r="A36" s="178">
        <v>35</v>
      </c>
      <c r="B36" s="183" t="s">
        <v>796</v>
      </c>
      <c r="C36" s="12" t="s">
        <v>12</v>
      </c>
      <c r="D36" s="12"/>
      <c r="E36" s="12">
        <v>10</v>
      </c>
      <c r="F36" s="198">
        <f t="shared" si="0"/>
        <v>10</v>
      </c>
      <c r="G36" s="183"/>
      <c r="H36" s="183"/>
      <c r="I36" s="183"/>
      <c r="J36" s="183"/>
      <c r="K36" s="183"/>
      <c r="L36" s="183"/>
    </row>
    <row r="37" spans="1:12">
      <c r="A37" s="178">
        <v>36</v>
      </c>
      <c r="B37" s="183" t="s">
        <v>797</v>
      </c>
      <c r="C37" s="12" t="s">
        <v>29</v>
      </c>
      <c r="D37" s="12"/>
      <c r="E37" s="12">
        <v>8</v>
      </c>
      <c r="F37" s="198">
        <f t="shared" si="0"/>
        <v>8</v>
      </c>
      <c r="G37" s="183"/>
      <c r="H37" s="183"/>
      <c r="I37" s="183"/>
      <c r="J37" s="183"/>
      <c r="K37" s="183"/>
      <c r="L37" s="183"/>
    </row>
    <row r="38" spans="1:12">
      <c r="A38" s="178">
        <v>37</v>
      </c>
      <c r="B38" s="183" t="s">
        <v>798</v>
      </c>
      <c r="C38" s="12" t="s">
        <v>29</v>
      </c>
      <c r="D38" s="12"/>
      <c r="E38" s="12">
        <v>8</v>
      </c>
      <c r="F38" s="198">
        <f t="shared" si="0"/>
        <v>8</v>
      </c>
      <c r="G38" s="183"/>
      <c r="H38" s="183"/>
      <c r="I38" s="183"/>
      <c r="J38" s="183"/>
      <c r="K38" s="183"/>
      <c r="L38" s="183"/>
    </row>
    <row r="39" spans="1:12">
      <c r="A39" s="178">
        <v>38</v>
      </c>
      <c r="B39" s="183" t="s">
        <v>799</v>
      </c>
      <c r="C39" s="12" t="s">
        <v>29</v>
      </c>
      <c r="D39" s="12"/>
      <c r="E39" s="12">
        <v>5</v>
      </c>
      <c r="F39" s="198">
        <f t="shared" si="0"/>
        <v>5</v>
      </c>
      <c r="G39" s="183"/>
      <c r="H39" s="183"/>
      <c r="I39" s="183"/>
      <c r="J39" s="183"/>
      <c r="K39" s="183"/>
      <c r="L39" s="183"/>
    </row>
    <row r="40" spans="1:12" ht="25.5">
      <c r="A40" s="178">
        <v>39</v>
      </c>
      <c r="B40" s="235" t="s">
        <v>185</v>
      </c>
      <c r="C40" s="12" t="s">
        <v>881</v>
      </c>
      <c r="D40" s="12">
        <v>150</v>
      </c>
      <c r="E40" s="12"/>
      <c r="F40" s="198">
        <f t="shared" si="0"/>
        <v>150</v>
      </c>
      <c r="G40" s="183"/>
      <c r="H40" s="183"/>
      <c r="I40" s="183"/>
      <c r="J40" s="183"/>
      <c r="K40" s="183"/>
      <c r="L40" s="183"/>
    </row>
    <row r="41" spans="1:12">
      <c r="A41" s="178">
        <v>40</v>
      </c>
      <c r="B41" s="235" t="s">
        <v>948</v>
      </c>
      <c r="C41" s="12" t="s">
        <v>881</v>
      </c>
      <c r="D41" s="12">
        <v>50</v>
      </c>
      <c r="E41" s="12"/>
      <c r="F41" s="198">
        <f t="shared" si="0"/>
        <v>50</v>
      </c>
      <c r="G41" s="183"/>
      <c r="H41" s="183"/>
      <c r="I41" s="183"/>
      <c r="J41" s="183"/>
      <c r="K41" s="183"/>
      <c r="L41" s="183"/>
    </row>
    <row r="42" spans="1:12">
      <c r="A42" s="178">
        <v>41</v>
      </c>
      <c r="B42" s="235" t="s">
        <v>949</v>
      </c>
      <c r="C42" s="12" t="s">
        <v>29</v>
      </c>
      <c r="D42" s="12">
        <v>6000</v>
      </c>
      <c r="E42" s="12"/>
      <c r="F42" s="198">
        <f t="shared" si="0"/>
        <v>6000</v>
      </c>
      <c r="G42" s="183"/>
      <c r="H42" s="183"/>
      <c r="I42" s="183"/>
      <c r="J42" s="183"/>
      <c r="K42" s="183"/>
      <c r="L42" s="18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64" workbookViewId="0">
      <selection activeCell="A52" sqref="A52:A71"/>
    </sheetView>
  </sheetViews>
  <sheetFormatPr defaultRowHeight="14.25"/>
  <cols>
    <col min="1" max="1" width="9.140625" style="151"/>
    <col min="2" max="2" width="87.42578125" style="151" customWidth="1"/>
    <col min="3" max="3" width="9.140625" style="160"/>
    <col min="4" max="5" width="9.140625" style="169"/>
    <col min="6" max="6" width="15.42578125" style="169" customWidth="1"/>
    <col min="7" max="16384" width="9.140625" style="151"/>
  </cols>
  <sheetData>
    <row r="1" spans="1:12" ht="38.25">
      <c r="A1" s="150" t="s">
        <v>0</v>
      </c>
      <c r="B1" s="147" t="s">
        <v>1</v>
      </c>
      <c r="C1" s="150" t="s">
        <v>2</v>
      </c>
      <c r="D1" s="161" t="s">
        <v>647</v>
      </c>
      <c r="E1" s="161" t="s">
        <v>742</v>
      </c>
      <c r="F1" s="161" t="s">
        <v>4</v>
      </c>
      <c r="G1" s="148" t="s">
        <v>533</v>
      </c>
      <c r="H1" s="148" t="s">
        <v>534</v>
      </c>
      <c r="I1" s="148" t="s">
        <v>535</v>
      </c>
      <c r="J1" s="148" t="s">
        <v>536</v>
      </c>
      <c r="K1" s="148" t="s">
        <v>587</v>
      </c>
      <c r="L1" s="148" t="s">
        <v>588</v>
      </c>
    </row>
    <row r="2" spans="1:12">
      <c r="A2" s="152">
        <v>1</v>
      </c>
      <c r="B2" s="113" t="s">
        <v>590</v>
      </c>
      <c r="C2" s="152" t="s">
        <v>591</v>
      </c>
      <c r="D2" s="163">
        <v>3500</v>
      </c>
      <c r="E2" s="164"/>
      <c r="F2" s="323">
        <f>SUM(D2:E2)</f>
        <v>3500</v>
      </c>
      <c r="G2" s="153"/>
      <c r="H2" s="153"/>
      <c r="I2" s="153"/>
      <c r="J2" s="153"/>
      <c r="K2" s="153"/>
      <c r="L2" s="153"/>
    </row>
    <row r="3" spans="1:12">
      <c r="A3" s="152">
        <v>2</v>
      </c>
      <c r="B3" s="113" t="s">
        <v>592</v>
      </c>
      <c r="C3" s="152" t="s">
        <v>593</v>
      </c>
      <c r="D3" s="163">
        <v>8000</v>
      </c>
      <c r="E3" s="164">
        <v>5000</v>
      </c>
      <c r="F3" s="323">
        <f t="shared" ref="F3:F66" si="0">SUM(D3:E3)</f>
        <v>13000</v>
      </c>
      <c r="G3" s="153"/>
      <c r="H3" s="153"/>
      <c r="I3" s="153"/>
      <c r="J3" s="153"/>
      <c r="K3" s="153"/>
      <c r="L3" s="153"/>
    </row>
    <row r="4" spans="1:12">
      <c r="A4" s="152">
        <v>3</v>
      </c>
      <c r="B4" s="113" t="s">
        <v>594</v>
      </c>
      <c r="C4" s="152" t="s">
        <v>593</v>
      </c>
      <c r="D4" s="163">
        <v>400</v>
      </c>
      <c r="E4" s="164">
        <v>600</v>
      </c>
      <c r="F4" s="323">
        <f t="shared" si="0"/>
        <v>1000</v>
      </c>
      <c r="G4" s="153"/>
      <c r="H4" s="153"/>
      <c r="I4" s="153"/>
      <c r="J4" s="153"/>
      <c r="K4" s="153"/>
      <c r="L4" s="153"/>
    </row>
    <row r="5" spans="1:12">
      <c r="A5" s="152">
        <v>4</v>
      </c>
      <c r="B5" s="113" t="s">
        <v>868</v>
      </c>
      <c r="C5" s="152"/>
      <c r="D5" s="163"/>
      <c r="E5" s="164"/>
      <c r="F5" s="323"/>
      <c r="G5" s="153"/>
      <c r="H5" s="153"/>
      <c r="I5" s="153"/>
      <c r="J5" s="153"/>
      <c r="K5" s="153"/>
      <c r="L5" s="153"/>
    </row>
    <row r="6" spans="1:12">
      <c r="A6" s="152">
        <v>5</v>
      </c>
      <c r="B6" s="113" t="s">
        <v>869</v>
      </c>
      <c r="C6" s="152"/>
      <c r="D6" s="163"/>
      <c r="E6" s="164"/>
      <c r="F6" s="323"/>
      <c r="G6" s="153"/>
      <c r="H6" s="153"/>
      <c r="I6" s="153"/>
      <c r="J6" s="153"/>
      <c r="K6" s="153"/>
      <c r="L6" s="153"/>
    </row>
    <row r="7" spans="1:12">
      <c r="A7" s="152">
        <v>6</v>
      </c>
      <c r="B7" s="81" t="s">
        <v>595</v>
      </c>
      <c r="C7" s="152" t="s">
        <v>596</v>
      </c>
      <c r="D7" s="163">
        <v>2400</v>
      </c>
      <c r="E7" s="164">
        <v>5000</v>
      </c>
      <c r="F7" s="323">
        <f t="shared" si="0"/>
        <v>7400</v>
      </c>
      <c r="G7" s="153"/>
      <c r="H7" s="153"/>
      <c r="I7" s="153"/>
      <c r="J7" s="153"/>
      <c r="K7" s="153"/>
      <c r="L7" s="153"/>
    </row>
    <row r="8" spans="1:12">
      <c r="A8" s="152">
        <v>7</v>
      </c>
      <c r="B8" s="81" t="s">
        <v>597</v>
      </c>
      <c r="C8" s="152" t="s">
        <v>596</v>
      </c>
      <c r="D8" s="163">
        <v>1700</v>
      </c>
      <c r="E8" s="164">
        <v>3600</v>
      </c>
      <c r="F8" s="323">
        <f t="shared" si="0"/>
        <v>5300</v>
      </c>
      <c r="G8" s="153"/>
      <c r="H8" s="153"/>
      <c r="I8" s="153"/>
      <c r="J8" s="153"/>
      <c r="K8" s="153"/>
      <c r="L8" s="153"/>
    </row>
    <row r="9" spans="1:12">
      <c r="A9" s="152">
        <v>8</v>
      </c>
      <c r="B9" s="81" t="s">
        <v>598</v>
      </c>
      <c r="C9" s="152" t="s">
        <v>596</v>
      </c>
      <c r="D9" s="163">
        <v>2700</v>
      </c>
      <c r="E9" s="164">
        <v>5000</v>
      </c>
      <c r="F9" s="323">
        <f t="shared" si="0"/>
        <v>7700</v>
      </c>
      <c r="G9" s="153"/>
      <c r="H9" s="153"/>
      <c r="I9" s="153"/>
      <c r="J9" s="153"/>
      <c r="K9" s="153"/>
      <c r="L9" s="153"/>
    </row>
    <row r="10" spans="1:12" ht="25.5">
      <c r="A10" s="152">
        <v>9</v>
      </c>
      <c r="B10" s="81" t="s">
        <v>599</v>
      </c>
      <c r="C10" s="152" t="s">
        <v>593</v>
      </c>
      <c r="D10" s="163">
        <v>22000</v>
      </c>
      <c r="E10" s="164"/>
      <c r="F10" s="323">
        <f t="shared" si="0"/>
        <v>22000</v>
      </c>
      <c r="G10" s="153"/>
      <c r="H10" s="153"/>
      <c r="I10" s="153"/>
      <c r="J10" s="153"/>
      <c r="K10" s="153"/>
      <c r="L10" s="153"/>
    </row>
    <row r="11" spans="1:12" ht="25.5">
      <c r="A11" s="152">
        <v>10</v>
      </c>
      <c r="B11" s="81" t="s">
        <v>600</v>
      </c>
      <c r="C11" s="152" t="s">
        <v>593</v>
      </c>
      <c r="D11" s="163">
        <v>30000</v>
      </c>
      <c r="E11" s="164"/>
      <c r="F11" s="323">
        <f t="shared" si="0"/>
        <v>30000</v>
      </c>
      <c r="G11" s="153"/>
      <c r="H11" s="153"/>
      <c r="I11" s="153"/>
      <c r="J11" s="153"/>
      <c r="K11" s="153"/>
      <c r="L11" s="153"/>
    </row>
    <row r="12" spans="1:12">
      <c r="A12" s="152">
        <v>11</v>
      </c>
      <c r="B12" s="81" t="s">
        <v>601</v>
      </c>
      <c r="C12" s="152" t="s">
        <v>593</v>
      </c>
      <c r="D12" s="163">
        <v>11000</v>
      </c>
      <c r="E12" s="164"/>
      <c r="F12" s="323">
        <f t="shared" si="0"/>
        <v>11000</v>
      </c>
      <c r="G12" s="153"/>
      <c r="H12" s="153"/>
      <c r="I12" s="153"/>
      <c r="J12" s="153"/>
      <c r="K12" s="153"/>
      <c r="L12" s="153"/>
    </row>
    <row r="13" spans="1:12">
      <c r="A13" s="152">
        <v>12</v>
      </c>
      <c r="B13" s="81" t="s">
        <v>870</v>
      </c>
      <c r="C13" s="152" t="s">
        <v>29</v>
      </c>
      <c r="D13" s="163">
        <v>1000</v>
      </c>
      <c r="E13" s="164"/>
      <c r="F13" s="323">
        <f t="shared" si="0"/>
        <v>1000</v>
      </c>
      <c r="G13" s="153"/>
      <c r="H13" s="153"/>
      <c r="I13" s="153"/>
      <c r="J13" s="153"/>
      <c r="K13" s="153"/>
      <c r="L13" s="153"/>
    </row>
    <row r="14" spans="1:12">
      <c r="A14" s="152">
        <v>13</v>
      </c>
      <c r="B14" s="81" t="s">
        <v>871</v>
      </c>
      <c r="C14" s="152" t="s">
        <v>29</v>
      </c>
      <c r="D14" s="163">
        <v>1000</v>
      </c>
      <c r="E14" s="164"/>
      <c r="F14" s="323">
        <f t="shared" si="0"/>
        <v>1000</v>
      </c>
      <c r="G14" s="153"/>
      <c r="H14" s="153"/>
      <c r="I14" s="153"/>
      <c r="J14" s="153"/>
      <c r="K14" s="153"/>
      <c r="L14" s="153"/>
    </row>
    <row r="15" spans="1:12">
      <c r="A15" s="152">
        <v>14</v>
      </c>
      <c r="B15" s="113" t="s">
        <v>602</v>
      </c>
      <c r="C15" s="152" t="s">
        <v>603</v>
      </c>
      <c r="D15" s="163">
        <v>1500</v>
      </c>
      <c r="E15" s="164">
        <v>1500</v>
      </c>
      <c r="F15" s="323">
        <f t="shared" si="0"/>
        <v>3000</v>
      </c>
      <c r="G15" s="153"/>
      <c r="H15" s="153"/>
      <c r="I15" s="153"/>
      <c r="J15" s="153"/>
      <c r="K15" s="153"/>
      <c r="L15" s="153"/>
    </row>
    <row r="16" spans="1:12">
      <c r="A16" s="152">
        <v>15</v>
      </c>
      <c r="B16" s="113" t="s">
        <v>604</v>
      </c>
      <c r="C16" s="152" t="s">
        <v>593</v>
      </c>
      <c r="D16" s="163">
        <v>1000</v>
      </c>
      <c r="E16" s="164">
        <v>500</v>
      </c>
      <c r="F16" s="323">
        <f t="shared" si="0"/>
        <v>1500</v>
      </c>
      <c r="G16" s="153"/>
      <c r="H16" s="153"/>
      <c r="I16" s="153"/>
      <c r="J16" s="153"/>
      <c r="K16" s="153"/>
      <c r="L16" s="153"/>
    </row>
    <row r="17" spans="1:12">
      <c r="A17" s="152">
        <v>16</v>
      </c>
      <c r="B17" s="113" t="s">
        <v>605</v>
      </c>
      <c r="C17" s="152" t="s">
        <v>593</v>
      </c>
      <c r="D17" s="163">
        <v>10000</v>
      </c>
      <c r="E17" s="164">
        <v>9000</v>
      </c>
      <c r="F17" s="323">
        <f t="shared" si="0"/>
        <v>19000</v>
      </c>
      <c r="G17" s="153"/>
      <c r="H17" s="153"/>
      <c r="I17" s="153"/>
      <c r="J17" s="153"/>
      <c r="K17" s="153"/>
      <c r="L17" s="153"/>
    </row>
    <row r="18" spans="1:12">
      <c r="A18" s="152">
        <v>17</v>
      </c>
      <c r="B18" s="113" t="s">
        <v>606</v>
      </c>
      <c r="C18" s="152" t="s">
        <v>593</v>
      </c>
      <c r="D18" s="163">
        <v>3000</v>
      </c>
      <c r="E18" s="164">
        <v>4000</v>
      </c>
      <c r="F18" s="323">
        <f t="shared" si="0"/>
        <v>7000</v>
      </c>
      <c r="G18" s="153"/>
      <c r="H18" s="153"/>
      <c r="I18" s="153"/>
      <c r="J18" s="153"/>
      <c r="K18" s="153"/>
      <c r="L18" s="153"/>
    </row>
    <row r="19" spans="1:12" ht="25.5">
      <c r="A19" s="152">
        <v>18</v>
      </c>
      <c r="B19" s="81" t="s">
        <v>607</v>
      </c>
      <c r="C19" s="152" t="s">
        <v>593</v>
      </c>
      <c r="D19" s="163">
        <v>500</v>
      </c>
      <c r="E19" s="164">
        <v>400</v>
      </c>
      <c r="F19" s="323">
        <f t="shared" si="0"/>
        <v>900</v>
      </c>
      <c r="G19" s="153"/>
      <c r="H19" s="153"/>
      <c r="I19" s="153"/>
      <c r="J19" s="153"/>
      <c r="K19" s="153"/>
      <c r="L19" s="153"/>
    </row>
    <row r="20" spans="1:12" ht="25.5">
      <c r="A20" s="152">
        <v>19</v>
      </c>
      <c r="B20" s="81" t="s">
        <v>608</v>
      </c>
      <c r="C20" s="152" t="s">
        <v>593</v>
      </c>
      <c r="D20" s="163">
        <v>450</v>
      </c>
      <c r="E20" s="164">
        <v>800</v>
      </c>
      <c r="F20" s="323">
        <f t="shared" si="0"/>
        <v>1250</v>
      </c>
      <c r="G20" s="153"/>
      <c r="H20" s="153"/>
      <c r="I20" s="153"/>
      <c r="J20" s="153"/>
      <c r="K20" s="153"/>
      <c r="L20" s="153"/>
    </row>
    <row r="21" spans="1:12" ht="25.5">
      <c r="A21" s="152">
        <v>20</v>
      </c>
      <c r="B21" s="81" t="s">
        <v>609</v>
      </c>
      <c r="C21" s="152" t="s">
        <v>593</v>
      </c>
      <c r="D21" s="163">
        <v>1200</v>
      </c>
      <c r="E21" s="164">
        <v>1400</v>
      </c>
      <c r="F21" s="323">
        <f t="shared" si="0"/>
        <v>2600</v>
      </c>
      <c r="G21" s="153"/>
      <c r="H21" s="153"/>
      <c r="I21" s="153"/>
      <c r="J21" s="153"/>
      <c r="K21" s="153"/>
      <c r="L21" s="153"/>
    </row>
    <row r="22" spans="1:12" ht="25.5">
      <c r="A22" s="152">
        <v>21</v>
      </c>
      <c r="B22" s="81" t="s">
        <v>610</v>
      </c>
      <c r="C22" s="152" t="s">
        <v>593</v>
      </c>
      <c r="D22" s="163">
        <v>500</v>
      </c>
      <c r="E22" s="164">
        <v>1080</v>
      </c>
      <c r="F22" s="323">
        <f t="shared" si="0"/>
        <v>1580</v>
      </c>
      <c r="G22" s="153"/>
      <c r="H22" s="153"/>
      <c r="I22" s="153"/>
      <c r="J22" s="153"/>
      <c r="K22" s="153"/>
      <c r="L22" s="153"/>
    </row>
    <row r="23" spans="1:12" ht="25.5">
      <c r="A23" s="152">
        <v>22</v>
      </c>
      <c r="B23" s="81" t="s">
        <v>611</v>
      </c>
      <c r="C23" s="152" t="s">
        <v>593</v>
      </c>
      <c r="D23" s="163">
        <v>400</v>
      </c>
      <c r="E23" s="164">
        <v>960</v>
      </c>
      <c r="F23" s="323">
        <f t="shared" si="0"/>
        <v>1360</v>
      </c>
      <c r="G23" s="153"/>
      <c r="H23" s="153"/>
      <c r="I23" s="153"/>
      <c r="J23" s="153"/>
      <c r="K23" s="153"/>
      <c r="L23" s="153"/>
    </row>
    <row r="24" spans="1:12" ht="25.5">
      <c r="A24" s="152">
        <v>23</v>
      </c>
      <c r="B24" s="81" t="s">
        <v>612</v>
      </c>
      <c r="C24" s="152" t="s">
        <v>593</v>
      </c>
      <c r="D24" s="163">
        <v>200</v>
      </c>
      <c r="E24" s="164">
        <v>48</v>
      </c>
      <c r="F24" s="323">
        <f t="shared" si="0"/>
        <v>248</v>
      </c>
      <c r="G24" s="153"/>
      <c r="H24" s="153"/>
      <c r="I24" s="153"/>
      <c r="J24" s="153"/>
      <c r="K24" s="153"/>
      <c r="L24" s="153"/>
    </row>
    <row r="25" spans="1:12">
      <c r="A25" s="152">
        <v>24</v>
      </c>
      <c r="B25" s="113" t="s">
        <v>613</v>
      </c>
      <c r="C25" s="152" t="s">
        <v>593</v>
      </c>
      <c r="D25" s="163">
        <v>240</v>
      </c>
      <c r="E25" s="164">
        <v>360</v>
      </c>
      <c r="F25" s="323">
        <f t="shared" si="0"/>
        <v>600</v>
      </c>
      <c r="G25" s="153"/>
      <c r="H25" s="153"/>
      <c r="I25" s="153"/>
      <c r="J25" s="153"/>
      <c r="K25" s="153"/>
      <c r="L25" s="153"/>
    </row>
    <row r="26" spans="1:12">
      <c r="A26" s="152">
        <v>25</v>
      </c>
      <c r="B26" s="113" t="s">
        <v>614</v>
      </c>
      <c r="C26" s="152" t="s">
        <v>29</v>
      </c>
      <c r="D26" s="163">
        <v>350</v>
      </c>
      <c r="E26" s="164">
        <v>600</v>
      </c>
      <c r="F26" s="323">
        <f t="shared" si="0"/>
        <v>950</v>
      </c>
      <c r="G26" s="153"/>
      <c r="H26" s="153"/>
      <c r="I26" s="153"/>
      <c r="J26" s="153"/>
      <c r="K26" s="153"/>
      <c r="L26" s="153"/>
    </row>
    <row r="27" spans="1:12">
      <c r="A27" s="152">
        <v>26</v>
      </c>
      <c r="B27" s="113" t="s">
        <v>615</v>
      </c>
      <c r="C27" s="152" t="s">
        <v>593</v>
      </c>
      <c r="D27" s="163">
        <v>200</v>
      </c>
      <c r="E27" s="164">
        <v>500</v>
      </c>
      <c r="F27" s="323">
        <f t="shared" si="0"/>
        <v>700</v>
      </c>
      <c r="G27" s="153"/>
      <c r="H27" s="153"/>
      <c r="I27" s="153"/>
      <c r="J27" s="153"/>
      <c r="K27" s="153"/>
      <c r="L27" s="153"/>
    </row>
    <row r="28" spans="1:12">
      <c r="A28" s="152">
        <v>27</v>
      </c>
      <c r="B28" s="113" t="s">
        <v>616</v>
      </c>
      <c r="C28" s="152" t="s">
        <v>596</v>
      </c>
      <c r="D28" s="163">
        <v>200</v>
      </c>
      <c r="E28" s="164">
        <v>30</v>
      </c>
      <c r="F28" s="323">
        <f t="shared" si="0"/>
        <v>230</v>
      </c>
      <c r="G28" s="153"/>
      <c r="H28" s="153"/>
      <c r="I28" s="153"/>
      <c r="J28" s="153"/>
      <c r="K28" s="153"/>
      <c r="L28" s="153"/>
    </row>
    <row r="29" spans="1:12" ht="38.25">
      <c r="A29" s="152">
        <v>28</v>
      </c>
      <c r="B29" s="113" t="s">
        <v>617</v>
      </c>
      <c r="C29" s="152" t="s">
        <v>593</v>
      </c>
      <c r="D29" s="163">
        <v>500</v>
      </c>
      <c r="E29" s="164">
        <v>400</v>
      </c>
      <c r="F29" s="323">
        <f t="shared" si="0"/>
        <v>900</v>
      </c>
      <c r="G29" s="153"/>
      <c r="H29" s="153"/>
      <c r="I29" s="153"/>
      <c r="J29" s="153"/>
      <c r="K29" s="153"/>
      <c r="L29" s="153"/>
    </row>
    <row r="30" spans="1:12" ht="38.25">
      <c r="A30" s="152">
        <v>29</v>
      </c>
      <c r="B30" s="113" t="s">
        <v>618</v>
      </c>
      <c r="C30" s="152" t="s">
        <v>593</v>
      </c>
      <c r="D30" s="163">
        <v>1000</v>
      </c>
      <c r="E30" s="164">
        <v>800</v>
      </c>
      <c r="F30" s="323">
        <f t="shared" si="0"/>
        <v>1800</v>
      </c>
      <c r="G30" s="153"/>
      <c r="H30" s="153"/>
      <c r="I30" s="153"/>
      <c r="J30" s="153"/>
      <c r="K30" s="153"/>
      <c r="L30" s="153"/>
    </row>
    <row r="31" spans="1:12" ht="38.25">
      <c r="A31" s="152">
        <v>30</v>
      </c>
      <c r="B31" s="113" t="s">
        <v>619</v>
      </c>
      <c r="C31" s="152" t="s">
        <v>620</v>
      </c>
      <c r="D31" s="163">
        <v>200</v>
      </c>
      <c r="E31" s="164">
        <v>150</v>
      </c>
      <c r="F31" s="323">
        <f t="shared" si="0"/>
        <v>350</v>
      </c>
      <c r="G31" s="153"/>
      <c r="H31" s="153"/>
      <c r="I31" s="153"/>
      <c r="J31" s="153"/>
      <c r="K31" s="153"/>
      <c r="L31" s="153"/>
    </row>
    <row r="32" spans="1:12" ht="38.25">
      <c r="A32" s="152">
        <v>31</v>
      </c>
      <c r="B32" s="113" t="s">
        <v>621</v>
      </c>
      <c r="C32" s="152" t="s">
        <v>593</v>
      </c>
      <c r="D32" s="163">
        <v>200</v>
      </c>
      <c r="E32" s="164">
        <v>100</v>
      </c>
      <c r="F32" s="323">
        <f t="shared" si="0"/>
        <v>300</v>
      </c>
      <c r="G32" s="153"/>
      <c r="H32" s="153"/>
      <c r="I32" s="153"/>
      <c r="J32" s="153"/>
      <c r="K32" s="153"/>
      <c r="L32" s="153"/>
    </row>
    <row r="33" spans="1:12" ht="38.25">
      <c r="A33" s="152">
        <v>32</v>
      </c>
      <c r="B33" s="113" t="s">
        <v>622</v>
      </c>
      <c r="C33" s="152" t="s">
        <v>620</v>
      </c>
      <c r="D33" s="163">
        <v>30</v>
      </c>
      <c r="E33" s="164">
        <v>20</v>
      </c>
      <c r="F33" s="323">
        <f t="shared" si="0"/>
        <v>50</v>
      </c>
      <c r="G33" s="153"/>
      <c r="H33" s="153"/>
      <c r="I33" s="153"/>
      <c r="J33" s="153"/>
      <c r="K33" s="153"/>
      <c r="L33" s="153"/>
    </row>
    <row r="34" spans="1:12">
      <c r="A34" s="152">
        <v>33</v>
      </c>
      <c r="B34" s="113" t="s">
        <v>623</v>
      </c>
      <c r="C34" s="152" t="s">
        <v>596</v>
      </c>
      <c r="D34" s="163">
        <v>200</v>
      </c>
      <c r="E34" s="164">
        <v>50</v>
      </c>
      <c r="F34" s="323">
        <f t="shared" si="0"/>
        <v>250</v>
      </c>
      <c r="G34" s="153"/>
      <c r="H34" s="153"/>
      <c r="I34" s="153"/>
      <c r="J34" s="153"/>
      <c r="K34" s="153"/>
      <c r="L34" s="153"/>
    </row>
    <row r="35" spans="1:12" ht="38.25">
      <c r="A35" s="152">
        <v>34</v>
      </c>
      <c r="B35" s="113" t="s">
        <v>624</v>
      </c>
      <c r="C35" s="152" t="s">
        <v>620</v>
      </c>
      <c r="D35" s="163">
        <v>120</v>
      </c>
      <c r="E35" s="164">
        <v>60</v>
      </c>
      <c r="F35" s="323">
        <f t="shared" si="0"/>
        <v>180</v>
      </c>
      <c r="G35" s="153"/>
      <c r="H35" s="153"/>
      <c r="I35" s="153"/>
      <c r="J35" s="153"/>
      <c r="K35" s="153"/>
      <c r="L35" s="153"/>
    </row>
    <row r="36" spans="1:12">
      <c r="A36" s="152">
        <v>35</v>
      </c>
      <c r="B36" s="113" t="s">
        <v>625</v>
      </c>
      <c r="C36" s="152" t="s">
        <v>593</v>
      </c>
      <c r="D36" s="163">
        <v>1500</v>
      </c>
      <c r="E36" s="164">
        <v>1360</v>
      </c>
      <c r="F36" s="323">
        <f t="shared" si="0"/>
        <v>2860</v>
      </c>
      <c r="G36" s="153"/>
      <c r="H36" s="153"/>
      <c r="I36" s="153"/>
      <c r="J36" s="153"/>
      <c r="K36" s="153"/>
      <c r="L36" s="153"/>
    </row>
    <row r="37" spans="1:12" ht="25.5">
      <c r="A37" s="152">
        <v>36</v>
      </c>
      <c r="B37" s="113" t="s">
        <v>626</v>
      </c>
      <c r="C37" s="152" t="s">
        <v>593</v>
      </c>
      <c r="D37" s="163">
        <v>2000</v>
      </c>
      <c r="E37" s="164"/>
      <c r="F37" s="323">
        <f t="shared" si="0"/>
        <v>2000</v>
      </c>
      <c r="G37" s="153"/>
      <c r="H37" s="153"/>
      <c r="I37" s="153"/>
      <c r="J37" s="153"/>
      <c r="K37" s="153"/>
      <c r="L37" s="153"/>
    </row>
    <row r="38" spans="1:12" ht="25.5">
      <c r="A38" s="152">
        <v>37</v>
      </c>
      <c r="B38" s="113" t="s">
        <v>627</v>
      </c>
      <c r="C38" s="152" t="s">
        <v>593</v>
      </c>
      <c r="D38" s="163">
        <v>6000</v>
      </c>
      <c r="E38" s="164"/>
      <c r="F38" s="323">
        <f t="shared" si="0"/>
        <v>6000</v>
      </c>
      <c r="G38" s="153"/>
      <c r="H38" s="153"/>
      <c r="I38" s="153"/>
      <c r="J38" s="153"/>
      <c r="K38" s="153"/>
      <c r="L38" s="153"/>
    </row>
    <row r="39" spans="1:12">
      <c r="A39" s="152">
        <v>38</v>
      </c>
      <c r="B39" s="113" t="s">
        <v>628</v>
      </c>
      <c r="C39" s="152" t="s">
        <v>596</v>
      </c>
      <c r="D39" s="163">
        <v>10</v>
      </c>
      <c r="E39" s="164">
        <v>5</v>
      </c>
      <c r="F39" s="323">
        <f t="shared" si="0"/>
        <v>15</v>
      </c>
      <c r="G39" s="153"/>
      <c r="H39" s="153"/>
      <c r="I39" s="153"/>
      <c r="J39" s="153"/>
      <c r="K39" s="153"/>
      <c r="L39" s="153"/>
    </row>
    <row r="40" spans="1:12">
      <c r="A40" s="152">
        <v>39</v>
      </c>
      <c r="B40" s="113" t="s">
        <v>629</v>
      </c>
      <c r="C40" s="152" t="s">
        <v>596</v>
      </c>
      <c r="D40" s="163">
        <v>10</v>
      </c>
      <c r="E40" s="164">
        <v>10</v>
      </c>
      <c r="F40" s="323">
        <f t="shared" si="0"/>
        <v>20</v>
      </c>
      <c r="G40" s="153"/>
      <c r="H40" s="153"/>
      <c r="I40" s="153"/>
      <c r="J40" s="153"/>
      <c r="K40" s="153"/>
      <c r="L40" s="153"/>
    </row>
    <row r="41" spans="1:12">
      <c r="A41" s="152">
        <v>40</v>
      </c>
      <c r="B41" s="113" t="s">
        <v>630</v>
      </c>
      <c r="C41" s="152" t="s">
        <v>596</v>
      </c>
      <c r="D41" s="163">
        <v>50</v>
      </c>
      <c r="E41" s="164">
        <v>30</v>
      </c>
      <c r="F41" s="323">
        <f t="shared" si="0"/>
        <v>80</v>
      </c>
      <c r="G41" s="153"/>
      <c r="H41" s="153"/>
      <c r="I41" s="153"/>
      <c r="J41" s="153"/>
      <c r="K41" s="153"/>
      <c r="L41" s="153"/>
    </row>
    <row r="42" spans="1:12">
      <c r="A42" s="152">
        <v>41</v>
      </c>
      <c r="B42" s="113" t="s">
        <v>631</v>
      </c>
      <c r="C42" s="152" t="s">
        <v>596</v>
      </c>
      <c r="D42" s="163">
        <v>10</v>
      </c>
      <c r="E42" s="164">
        <v>5</v>
      </c>
      <c r="F42" s="323">
        <f t="shared" si="0"/>
        <v>15</v>
      </c>
      <c r="G42" s="153"/>
      <c r="H42" s="153"/>
      <c r="I42" s="153"/>
      <c r="J42" s="153"/>
      <c r="K42" s="153"/>
      <c r="L42" s="153"/>
    </row>
    <row r="43" spans="1:12" ht="25.5">
      <c r="A43" s="152">
        <v>42</v>
      </c>
      <c r="B43" s="113" t="s">
        <v>632</v>
      </c>
      <c r="C43" s="152" t="s">
        <v>596</v>
      </c>
      <c r="D43" s="163">
        <v>30000</v>
      </c>
      <c r="E43" s="164">
        <v>10000</v>
      </c>
      <c r="F43" s="323">
        <f t="shared" si="0"/>
        <v>40000</v>
      </c>
      <c r="G43" s="153"/>
      <c r="H43" s="153"/>
      <c r="I43" s="153"/>
      <c r="J43" s="153"/>
      <c r="K43" s="153"/>
      <c r="L43" s="153"/>
    </row>
    <row r="44" spans="1:12" ht="25.5">
      <c r="A44" s="152">
        <v>43</v>
      </c>
      <c r="B44" s="113" t="s">
        <v>633</v>
      </c>
      <c r="C44" s="152" t="s">
        <v>596</v>
      </c>
      <c r="D44" s="163">
        <v>400</v>
      </c>
      <c r="E44" s="164"/>
      <c r="F44" s="323">
        <f t="shared" si="0"/>
        <v>400</v>
      </c>
      <c r="G44" s="153"/>
      <c r="H44" s="153"/>
      <c r="I44" s="153"/>
      <c r="J44" s="153"/>
      <c r="K44" s="153"/>
      <c r="L44" s="153"/>
    </row>
    <row r="45" spans="1:12" ht="25.5">
      <c r="A45" s="152">
        <v>44</v>
      </c>
      <c r="B45" s="113" t="s">
        <v>634</v>
      </c>
      <c r="C45" s="152" t="s">
        <v>593</v>
      </c>
      <c r="D45" s="163">
        <v>2000</v>
      </c>
      <c r="E45" s="164">
        <v>4000</v>
      </c>
      <c r="F45" s="323">
        <f t="shared" si="0"/>
        <v>6000</v>
      </c>
      <c r="G45" s="153"/>
      <c r="H45" s="153"/>
      <c r="I45" s="153"/>
      <c r="J45" s="153"/>
      <c r="K45" s="153"/>
      <c r="L45" s="153"/>
    </row>
    <row r="46" spans="1:12">
      <c r="A46" s="152">
        <v>45</v>
      </c>
      <c r="B46" s="113" t="s">
        <v>635</v>
      </c>
      <c r="C46" s="152" t="s">
        <v>29</v>
      </c>
      <c r="D46" s="163">
        <v>100</v>
      </c>
      <c r="E46" s="164">
        <v>50</v>
      </c>
      <c r="F46" s="323">
        <f t="shared" si="0"/>
        <v>150</v>
      </c>
      <c r="G46" s="153"/>
      <c r="H46" s="153"/>
      <c r="I46" s="153"/>
      <c r="J46" s="153"/>
      <c r="K46" s="153"/>
      <c r="L46" s="153"/>
    </row>
    <row r="47" spans="1:12">
      <c r="A47" s="152">
        <v>46</v>
      </c>
      <c r="B47" s="113" t="s">
        <v>636</v>
      </c>
      <c r="C47" s="152" t="s">
        <v>29</v>
      </c>
      <c r="D47" s="163">
        <v>20</v>
      </c>
      <c r="E47" s="164">
        <v>10</v>
      </c>
      <c r="F47" s="323">
        <f t="shared" si="0"/>
        <v>30</v>
      </c>
      <c r="G47" s="153"/>
      <c r="H47" s="153"/>
      <c r="I47" s="153"/>
      <c r="J47" s="153"/>
      <c r="K47" s="153"/>
      <c r="L47" s="153"/>
    </row>
    <row r="48" spans="1:12">
      <c r="A48" s="152">
        <v>47</v>
      </c>
      <c r="B48" s="113" t="s">
        <v>637</v>
      </c>
      <c r="C48" s="152" t="s">
        <v>593</v>
      </c>
      <c r="D48" s="163">
        <v>10</v>
      </c>
      <c r="E48" s="164">
        <v>5</v>
      </c>
      <c r="F48" s="323">
        <f t="shared" si="0"/>
        <v>15</v>
      </c>
      <c r="G48" s="153"/>
      <c r="H48" s="153"/>
      <c r="I48" s="153"/>
      <c r="J48" s="153"/>
      <c r="K48" s="153"/>
      <c r="L48" s="153"/>
    </row>
    <row r="49" spans="1:12">
      <c r="A49" s="152">
        <v>48</v>
      </c>
      <c r="B49" s="113" t="s">
        <v>638</v>
      </c>
      <c r="C49" s="152" t="s">
        <v>29</v>
      </c>
      <c r="D49" s="163">
        <v>200</v>
      </c>
      <c r="E49" s="164">
        <v>200</v>
      </c>
      <c r="F49" s="323">
        <f t="shared" si="0"/>
        <v>400</v>
      </c>
      <c r="G49" s="153"/>
      <c r="H49" s="153"/>
      <c r="I49" s="153"/>
      <c r="J49" s="153"/>
      <c r="K49" s="153"/>
      <c r="L49" s="153"/>
    </row>
    <row r="50" spans="1:12" ht="51">
      <c r="A50" s="152">
        <v>49</v>
      </c>
      <c r="B50" s="113" t="s">
        <v>739</v>
      </c>
      <c r="C50" s="152" t="s">
        <v>596</v>
      </c>
      <c r="D50" s="163">
        <v>30</v>
      </c>
      <c r="E50" s="164"/>
      <c r="F50" s="323">
        <f t="shared" si="0"/>
        <v>30</v>
      </c>
      <c r="G50" s="153"/>
      <c r="H50" s="153"/>
      <c r="I50" s="153"/>
      <c r="J50" s="153"/>
      <c r="K50" s="153"/>
      <c r="L50" s="153"/>
    </row>
    <row r="51" spans="1:12">
      <c r="A51" s="152">
        <v>50</v>
      </c>
      <c r="B51" s="81" t="s">
        <v>639</v>
      </c>
      <c r="C51" s="152" t="s">
        <v>596</v>
      </c>
      <c r="D51" s="163">
        <v>10</v>
      </c>
      <c r="E51" s="164"/>
      <c r="F51" s="323">
        <f t="shared" si="0"/>
        <v>10</v>
      </c>
      <c r="G51" s="153"/>
      <c r="H51" s="153"/>
      <c r="I51" s="153"/>
      <c r="J51" s="153"/>
      <c r="K51" s="153"/>
      <c r="L51" s="153"/>
    </row>
    <row r="52" spans="1:12">
      <c r="A52" s="152">
        <v>51</v>
      </c>
      <c r="B52" s="81" t="s">
        <v>640</v>
      </c>
      <c r="C52" s="152" t="s">
        <v>29</v>
      </c>
      <c r="D52" s="163">
        <v>500</v>
      </c>
      <c r="E52" s="164">
        <v>300</v>
      </c>
      <c r="F52" s="323">
        <f t="shared" si="0"/>
        <v>800</v>
      </c>
      <c r="G52" s="153"/>
      <c r="H52" s="153"/>
      <c r="I52" s="153"/>
      <c r="J52" s="153"/>
      <c r="K52" s="153"/>
      <c r="L52" s="153"/>
    </row>
    <row r="53" spans="1:12">
      <c r="A53" s="152">
        <v>52</v>
      </c>
      <c r="B53" s="154" t="s">
        <v>641</v>
      </c>
      <c r="C53" s="155" t="s">
        <v>29</v>
      </c>
      <c r="D53" s="165">
        <v>10</v>
      </c>
      <c r="E53" s="164"/>
      <c r="F53" s="323">
        <f t="shared" si="0"/>
        <v>10</v>
      </c>
      <c r="G53" s="153"/>
      <c r="H53" s="153"/>
      <c r="I53" s="153"/>
      <c r="J53" s="153"/>
      <c r="K53" s="153"/>
      <c r="L53" s="153"/>
    </row>
    <row r="54" spans="1:12">
      <c r="A54" s="152">
        <v>53</v>
      </c>
      <c r="B54" s="154" t="s">
        <v>642</v>
      </c>
      <c r="C54" s="155" t="s">
        <v>29</v>
      </c>
      <c r="D54" s="165">
        <v>20</v>
      </c>
      <c r="E54" s="164">
        <v>20</v>
      </c>
      <c r="F54" s="323">
        <f t="shared" si="0"/>
        <v>40</v>
      </c>
      <c r="G54" s="153"/>
      <c r="H54" s="153"/>
      <c r="I54" s="153"/>
      <c r="J54" s="153"/>
      <c r="K54" s="153"/>
      <c r="L54" s="153"/>
    </row>
    <row r="55" spans="1:12">
      <c r="A55" s="152">
        <v>54</v>
      </c>
      <c r="B55" s="154" t="s">
        <v>872</v>
      </c>
      <c r="C55" s="155" t="s">
        <v>29</v>
      </c>
      <c r="D55" s="165">
        <v>10</v>
      </c>
      <c r="E55" s="164"/>
      <c r="F55" s="323">
        <f t="shared" si="0"/>
        <v>10</v>
      </c>
      <c r="G55" s="153"/>
      <c r="H55" s="153"/>
      <c r="I55" s="153"/>
      <c r="J55" s="153"/>
      <c r="K55" s="153"/>
      <c r="L55" s="153"/>
    </row>
    <row r="56" spans="1:12">
      <c r="A56" s="152">
        <v>55</v>
      </c>
      <c r="B56" s="154" t="s">
        <v>643</v>
      </c>
      <c r="C56" s="155" t="s">
        <v>29</v>
      </c>
      <c r="D56" s="165">
        <v>30</v>
      </c>
      <c r="E56" s="164"/>
      <c r="F56" s="323">
        <f t="shared" si="0"/>
        <v>30</v>
      </c>
      <c r="G56" s="153"/>
      <c r="H56" s="153"/>
      <c r="I56" s="153"/>
      <c r="J56" s="153"/>
      <c r="K56" s="153"/>
      <c r="L56" s="153"/>
    </row>
    <row r="57" spans="1:12">
      <c r="A57" s="152">
        <v>56</v>
      </c>
      <c r="B57" s="154" t="s">
        <v>644</v>
      </c>
      <c r="C57" s="155" t="s">
        <v>593</v>
      </c>
      <c r="D57" s="165">
        <v>150</v>
      </c>
      <c r="E57" s="164"/>
      <c r="F57" s="323">
        <f t="shared" si="0"/>
        <v>150</v>
      </c>
      <c r="G57" s="153"/>
      <c r="H57" s="153"/>
      <c r="I57" s="153"/>
      <c r="J57" s="153"/>
      <c r="K57" s="153"/>
      <c r="L57" s="153"/>
    </row>
    <row r="58" spans="1:12">
      <c r="A58" s="152">
        <v>57</v>
      </c>
      <c r="B58" s="154" t="s">
        <v>645</v>
      </c>
      <c r="C58" s="155" t="s">
        <v>593</v>
      </c>
      <c r="D58" s="165">
        <v>500</v>
      </c>
      <c r="E58" s="164">
        <v>300</v>
      </c>
      <c r="F58" s="323">
        <f t="shared" si="0"/>
        <v>800</v>
      </c>
      <c r="G58" s="153"/>
      <c r="H58" s="153"/>
      <c r="I58" s="153"/>
      <c r="J58" s="153"/>
      <c r="K58" s="153"/>
      <c r="L58" s="153"/>
    </row>
    <row r="59" spans="1:12">
      <c r="A59" s="152">
        <v>58</v>
      </c>
      <c r="B59" s="156" t="s">
        <v>646</v>
      </c>
      <c r="C59" s="157" t="s">
        <v>29</v>
      </c>
      <c r="D59" s="166">
        <v>50</v>
      </c>
      <c r="E59" s="167"/>
      <c r="F59" s="324">
        <f t="shared" si="0"/>
        <v>50</v>
      </c>
      <c r="G59" s="158"/>
      <c r="H59" s="158"/>
      <c r="I59" s="158"/>
      <c r="J59" s="158"/>
      <c r="K59" s="158"/>
      <c r="L59" s="158"/>
    </row>
    <row r="60" spans="1:12">
      <c r="A60" s="152">
        <v>59</v>
      </c>
      <c r="B60" s="149" t="s">
        <v>873</v>
      </c>
      <c r="C60" s="159" t="s">
        <v>29</v>
      </c>
      <c r="D60" s="168">
        <v>62</v>
      </c>
      <c r="E60" s="168"/>
      <c r="F60" s="323">
        <f t="shared" si="0"/>
        <v>62</v>
      </c>
      <c r="G60" s="149"/>
      <c r="H60" s="149"/>
      <c r="I60" s="149"/>
      <c r="J60" s="153"/>
      <c r="K60" s="149"/>
      <c r="L60" s="149"/>
    </row>
    <row r="61" spans="1:12" ht="38.25">
      <c r="A61" s="152">
        <v>60</v>
      </c>
      <c r="B61" s="149" t="s">
        <v>874</v>
      </c>
      <c r="C61" s="159" t="s">
        <v>29</v>
      </c>
      <c r="D61" s="168">
        <v>12</v>
      </c>
      <c r="E61" s="168"/>
      <c r="F61" s="323">
        <f t="shared" si="0"/>
        <v>12</v>
      </c>
      <c r="G61" s="149"/>
      <c r="H61" s="149"/>
      <c r="I61" s="149"/>
      <c r="J61" s="149"/>
      <c r="K61" s="149"/>
      <c r="L61" s="149"/>
    </row>
    <row r="62" spans="1:12">
      <c r="A62" s="152">
        <v>61</v>
      </c>
      <c r="B62" s="290" t="s">
        <v>1002</v>
      </c>
      <c r="C62" s="259"/>
      <c r="D62" s="259"/>
      <c r="E62" s="321"/>
      <c r="F62" s="323">
        <f t="shared" si="0"/>
        <v>0</v>
      </c>
      <c r="G62" s="320"/>
      <c r="H62" s="320"/>
      <c r="I62" s="320"/>
      <c r="J62" s="320"/>
      <c r="K62" s="320"/>
      <c r="L62" s="320"/>
    </row>
    <row r="63" spans="1:12">
      <c r="A63" s="152">
        <v>62</v>
      </c>
      <c r="B63" s="290" t="s">
        <v>950</v>
      </c>
      <c r="C63" s="259" t="s">
        <v>29</v>
      </c>
      <c r="D63" s="259">
        <v>20</v>
      </c>
      <c r="E63" s="321"/>
      <c r="F63" s="323">
        <f t="shared" si="0"/>
        <v>20</v>
      </c>
      <c r="G63" s="320"/>
      <c r="H63" s="320"/>
      <c r="I63" s="320"/>
      <c r="J63" s="320"/>
      <c r="K63" s="320"/>
      <c r="L63" s="320"/>
    </row>
    <row r="64" spans="1:12">
      <c r="A64" s="152">
        <v>63</v>
      </c>
      <c r="B64" s="322" t="s">
        <v>1003</v>
      </c>
      <c r="C64" s="259" t="s">
        <v>29</v>
      </c>
      <c r="D64" s="259">
        <v>100</v>
      </c>
      <c r="E64" s="321"/>
      <c r="F64" s="323">
        <f t="shared" si="0"/>
        <v>100</v>
      </c>
      <c r="G64" s="320"/>
      <c r="H64" s="320"/>
      <c r="I64" s="320"/>
      <c r="J64" s="320"/>
      <c r="K64" s="320"/>
      <c r="L64" s="320"/>
    </row>
    <row r="65" spans="1:12">
      <c r="A65" s="152">
        <v>64</v>
      </c>
      <c r="B65" s="290" t="s">
        <v>951</v>
      </c>
      <c r="C65" s="259" t="s">
        <v>29</v>
      </c>
      <c r="D65" s="259">
        <v>300</v>
      </c>
      <c r="E65" s="321"/>
      <c r="F65" s="323">
        <f t="shared" si="0"/>
        <v>300</v>
      </c>
      <c r="G65" s="320"/>
      <c r="H65" s="320"/>
      <c r="I65" s="320"/>
      <c r="J65" s="320"/>
      <c r="K65" s="320"/>
      <c r="L65" s="320"/>
    </row>
    <row r="66" spans="1:12">
      <c r="A66" s="152">
        <v>65</v>
      </c>
      <c r="B66" s="290" t="s">
        <v>952</v>
      </c>
      <c r="C66" s="259" t="s">
        <v>29</v>
      </c>
      <c r="D66" s="259">
        <v>200</v>
      </c>
      <c r="E66" s="321"/>
      <c r="F66" s="323">
        <f t="shared" si="0"/>
        <v>200</v>
      </c>
      <c r="G66" s="320"/>
      <c r="H66" s="320"/>
      <c r="I66" s="320"/>
      <c r="J66" s="320"/>
      <c r="K66" s="320"/>
      <c r="L66" s="320"/>
    </row>
    <row r="67" spans="1:12">
      <c r="A67" s="152">
        <v>66</v>
      </c>
      <c r="B67" s="290" t="s">
        <v>953</v>
      </c>
      <c r="C67" s="259" t="s">
        <v>29</v>
      </c>
      <c r="D67" s="259">
        <v>300</v>
      </c>
      <c r="E67" s="321"/>
      <c r="F67" s="323">
        <f t="shared" ref="F67:F71" si="1">SUM(D67:E67)</f>
        <v>300</v>
      </c>
      <c r="G67" s="320"/>
      <c r="H67" s="320"/>
      <c r="I67" s="320"/>
      <c r="J67" s="320"/>
      <c r="K67" s="320"/>
      <c r="L67" s="320"/>
    </row>
    <row r="68" spans="1:12">
      <c r="A68" s="152">
        <v>67</v>
      </c>
      <c r="B68" s="290" t="s">
        <v>954</v>
      </c>
      <c r="C68" s="259" t="s">
        <v>29</v>
      </c>
      <c r="D68" s="259">
        <v>100</v>
      </c>
      <c r="E68" s="321"/>
      <c r="F68" s="323">
        <f t="shared" si="1"/>
        <v>100</v>
      </c>
      <c r="G68" s="320"/>
      <c r="H68" s="320"/>
      <c r="I68" s="320"/>
      <c r="J68" s="320"/>
      <c r="K68" s="320"/>
      <c r="L68" s="320"/>
    </row>
    <row r="69" spans="1:12">
      <c r="A69" s="152">
        <v>68</v>
      </c>
      <c r="B69" s="290" t="s">
        <v>955</v>
      </c>
      <c r="C69" s="259" t="s">
        <v>29</v>
      </c>
      <c r="D69" s="259">
        <v>50</v>
      </c>
      <c r="E69" s="321"/>
      <c r="F69" s="323">
        <f t="shared" si="1"/>
        <v>50</v>
      </c>
      <c r="G69" s="320"/>
      <c r="H69" s="320"/>
      <c r="I69" s="320"/>
      <c r="J69" s="320"/>
      <c r="K69" s="320"/>
      <c r="L69" s="320"/>
    </row>
    <row r="70" spans="1:12">
      <c r="A70" s="152">
        <v>69</v>
      </c>
      <c r="B70" s="290" t="s">
        <v>956</v>
      </c>
      <c r="C70" s="259" t="s">
        <v>29</v>
      </c>
      <c r="D70" s="259">
        <v>50</v>
      </c>
      <c r="E70" s="321"/>
      <c r="F70" s="323">
        <f t="shared" si="1"/>
        <v>50</v>
      </c>
      <c r="G70" s="320"/>
      <c r="H70" s="320"/>
      <c r="I70" s="320"/>
      <c r="J70" s="320"/>
      <c r="K70" s="320"/>
      <c r="L70" s="320"/>
    </row>
    <row r="71" spans="1:12">
      <c r="A71" s="152">
        <v>70</v>
      </c>
      <c r="B71" s="290" t="s">
        <v>957</v>
      </c>
      <c r="C71" s="259" t="s">
        <v>29</v>
      </c>
      <c r="D71" s="259">
        <v>50</v>
      </c>
      <c r="E71" s="321"/>
      <c r="F71" s="323">
        <f t="shared" si="1"/>
        <v>50</v>
      </c>
      <c r="G71" s="320"/>
      <c r="H71" s="320"/>
      <c r="I71" s="320"/>
      <c r="J71" s="320"/>
      <c r="K71" s="320"/>
      <c r="L71" s="320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7" workbookViewId="0">
      <selection activeCell="A2" sqref="A2:A15"/>
    </sheetView>
  </sheetViews>
  <sheetFormatPr defaultRowHeight="12.75"/>
  <cols>
    <col min="1" max="1" width="9.140625" style="21"/>
    <col min="2" max="2" width="80.7109375" style="21" customWidth="1"/>
    <col min="3" max="4" width="9.140625" style="56"/>
    <col min="5" max="5" width="10.7109375" style="56" bestFit="1" customWidth="1"/>
    <col min="6" max="16384" width="9.140625" style="21"/>
  </cols>
  <sheetData>
    <row r="1" spans="1:12" ht="38.25">
      <c r="A1" s="67" t="s">
        <v>0</v>
      </c>
      <c r="B1" s="70" t="s">
        <v>1</v>
      </c>
      <c r="C1" s="67" t="s">
        <v>2</v>
      </c>
      <c r="D1" s="67" t="s">
        <v>647</v>
      </c>
      <c r="E1" s="67" t="s">
        <v>742</v>
      </c>
      <c r="F1" s="67" t="s">
        <v>4</v>
      </c>
      <c r="G1" s="106" t="s">
        <v>533</v>
      </c>
      <c r="H1" s="106" t="s">
        <v>534</v>
      </c>
      <c r="I1" s="106" t="s">
        <v>535</v>
      </c>
      <c r="J1" s="106" t="s">
        <v>536</v>
      </c>
      <c r="K1" s="106" t="s">
        <v>587</v>
      </c>
      <c r="L1" s="106" t="s">
        <v>588</v>
      </c>
    </row>
    <row r="2" spans="1:12" s="35" customFormat="1">
      <c r="A2" s="3">
        <v>1</v>
      </c>
      <c r="B2" s="4" t="s">
        <v>338</v>
      </c>
      <c r="C2" s="3" t="s">
        <v>29</v>
      </c>
      <c r="D2" s="22">
        <v>60</v>
      </c>
      <c r="E2" s="2"/>
      <c r="F2" s="5">
        <f>SUM(D2:E2)</f>
        <v>60</v>
      </c>
      <c r="G2" s="2"/>
      <c r="H2" s="2"/>
      <c r="I2" s="2"/>
      <c r="J2" s="2"/>
      <c r="K2" s="2"/>
      <c r="L2" s="2"/>
    </row>
    <row r="3" spans="1:12" s="35" customFormat="1">
      <c r="A3" s="3">
        <v>2</v>
      </c>
      <c r="B3" s="4" t="s">
        <v>343</v>
      </c>
      <c r="C3" s="3" t="s">
        <v>29</v>
      </c>
      <c r="D3" s="27"/>
      <c r="E3" s="2">
        <v>30</v>
      </c>
      <c r="F3" s="5">
        <f t="shared" ref="F3:F15" si="0">SUM(D3:E3)</f>
        <v>30</v>
      </c>
      <c r="G3" s="2"/>
      <c r="H3" s="2"/>
      <c r="I3" s="2"/>
      <c r="J3" s="2"/>
      <c r="K3" s="2"/>
      <c r="L3" s="2"/>
    </row>
    <row r="4" spans="1:12" s="35" customFormat="1">
      <c r="A4" s="3">
        <v>3</v>
      </c>
      <c r="B4" s="4" t="s">
        <v>344</v>
      </c>
      <c r="C4" s="3" t="s">
        <v>29</v>
      </c>
      <c r="D4" s="22">
        <v>40</v>
      </c>
      <c r="E4" s="2">
        <v>600</v>
      </c>
      <c r="F4" s="5">
        <f t="shared" si="0"/>
        <v>640</v>
      </c>
      <c r="G4" s="2"/>
      <c r="H4" s="2"/>
      <c r="I4" s="2"/>
      <c r="J4" s="2"/>
      <c r="K4" s="2"/>
      <c r="L4" s="2"/>
    </row>
    <row r="5" spans="1:12" s="35" customFormat="1">
      <c r="A5" s="3">
        <v>4</v>
      </c>
      <c r="B5" s="54" t="s">
        <v>576</v>
      </c>
      <c r="C5" s="24" t="s">
        <v>29</v>
      </c>
      <c r="D5" s="24">
        <v>50</v>
      </c>
      <c r="E5" s="27"/>
      <c r="F5" s="5">
        <f t="shared" si="0"/>
        <v>50</v>
      </c>
      <c r="G5" s="2"/>
      <c r="H5" s="2"/>
      <c r="I5" s="2"/>
      <c r="J5" s="2"/>
      <c r="K5" s="2"/>
      <c r="L5" s="2"/>
    </row>
    <row r="6" spans="1:12" s="35" customFormat="1">
      <c r="A6" s="3">
        <v>5</v>
      </c>
      <c r="B6" s="55" t="s">
        <v>576</v>
      </c>
      <c r="C6" s="51" t="s">
        <v>29</v>
      </c>
      <c r="D6" s="51">
        <v>50</v>
      </c>
      <c r="F6" s="5">
        <f t="shared" si="0"/>
        <v>50</v>
      </c>
      <c r="G6" s="2"/>
      <c r="H6" s="2"/>
      <c r="I6" s="2"/>
      <c r="J6" s="2"/>
      <c r="K6" s="2"/>
      <c r="L6" s="2"/>
    </row>
    <row r="7" spans="1:12" s="35" customFormat="1">
      <c r="A7" s="3">
        <v>6</v>
      </c>
      <c r="B7" s="11" t="s">
        <v>491</v>
      </c>
      <c r="C7" s="2" t="s">
        <v>29</v>
      </c>
      <c r="D7" s="2"/>
      <c r="E7" s="2"/>
      <c r="F7" s="5">
        <f t="shared" si="0"/>
        <v>0</v>
      </c>
      <c r="G7" s="2"/>
      <c r="H7" s="2"/>
      <c r="I7" s="2"/>
      <c r="J7" s="2"/>
      <c r="K7" s="2"/>
      <c r="L7" s="2"/>
    </row>
    <row r="8" spans="1:12" s="35" customFormat="1" ht="38.25">
      <c r="A8" s="178">
        <v>7</v>
      </c>
      <c r="B8" s="190" t="s">
        <v>203</v>
      </c>
      <c r="C8" s="178" t="s">
        <v>29</v>
      </c>
      <c r="D8" s="178">
        <v>24</v>
      </c>
      <c r="E8" s="83">
        <v>30</v>
      </c>
      <c r="F8" s="5">
        <f t="shared" si="0"/>
        <v>54</v>
      </c>
      <c r="G8" s="83"/>
      <c r="H8" s="83"/>
      <c r="I8" s="83"/>
      <c r="J8" s="83"/>
      <c r="K8" s="83"/>
      <c r="L8" s="83"/>
    </row>
    <row r="9" spans="1:12" s="35" customFormat="1" ht="38.25">
      <c r="A9" s="3">
        <v>8</v>
      </c>
      <c r="B9" s="190" t="s">
        <v>204</v>
      </c>
      <c r="C9" s="178" t="s">
        <v>29</v>
      </c>
      <c r="D9" s="178">
        <v>24</v>
      </c>
      <c r="E9" s="83">
        <v>30</v>
      </c>
      <c r="F9" s="5">
        <f t="shared" si="0"/>
        <v>54</v>
      </c>
      <c r="G9" s="83"/>
      <c r="H9" s="83"/>
      <c r="I9" s="83"/>
      <c r="J9" s="83"/>
      <c r="K9" s="83"/>
      <c r="L9" s="83"/>
    </row>
    <row r="10" spans="1:12">
      <c r="A10" s="3">
        <v>9</v>
      </c>
      <c r="B10" s="260" t="s">
        <v>806</v>
      </c>
      <c r="C10" s="259" t="s">
        <v>29</v>
      </c>
      <c r="D10" s="259"/>
      <c r="E10" s="259">
        <v>100</v>
      </c>
      <c r="F10" s="5">
        <f t="shared" si="0"/>
        <v>100</v>
      </c>
      <c r="G10" s="260"/>
      <c r="H10" s="260"/>
      <c r="I10" s="260"/>
      <c r="J10" s="200"/>
      <c r="K10" s="260"/>
      <c r="L10" s="260"/>
    </row>
    <row r="11" spans="1:12">
      <c r="A11" s="3">
        <v>10</v>
      </c>
      <c r="B11" s="260" t="s">
        <v>807</v>
      </c>
      <c r="C11" s="259" t="s">
        <v>29</v>
      </c>
      <c r="D11" s="259"/>
      <c r="E11" s="259">
        <v>50</v>
      </c>
      <c r="F11" s="5">
        <f t="shared" si="0"/>
        <v>50</v>
      </c>
      <c r="G11" s="260"/>
      <c r="H11" s="260"/>
      <c r="I11" s="260"/>
      <c r="J11" s="260"/>
      <c r="K11" s="260"/>
      <c r="L11" s="260"/>
    </row>
    <row r="12" spans="1:12">
      <c r="A12" s="3">
        <v>11</v>
      </c>
      <c r="B12" s="239" t="s">
        <v>958</v>
      </c>
      <c r="C12" s="258" t="s">
        <v>845</v>
      </c>
      <c r="D12" s="258">
        <v>200</v>
      </c>
      <c r="E12" s="258"/>
      <c r="F12" s="5">
        <f t="shared" si="0"/>
        <v>200</v>
      </c>
      <c r="G12" s="260"/>
      <c r="H12" s="260"/>
      <c r="I12" s="260"/>
      <c r="J12" s="260"/>
      <c r="K12" s="260"/>
      <c r="L12" s="260"/>
    </row>
    <row r="13" spans="1:12" ht="15">
      <c r="A13" s="3">
        <v>12</v>
      </c>
      <c r="B13" s="262" t="s">
        <v>959</v>
      </c>
      <c r="C13" s="258" t="s">
        <v>845</v>
      </c>
      <c r="D13" s="258">
        <v>2000</v>
      </c>
      <c r="E13" s="258"/>
      <c r="F13" s="5">
        <f t="shared" si="0"/>
        <v>2000</v>
      </c>
      <c r="G13" s="260"/>
      <c r="H13" s="260"/>
      <c r="I13" s="260"/>
      <c r="J13" s="260"/>
      <c r="K13" s="260"/>
      <c r="L13" s="260"/>
    </row>
    <row r="14" spans="1:12" ht="15">
      <c r="A14" s="3">
        <v>13</v>
      </c>
      <c r="B14" s="262" t="s">
        <v>960</v>
      </c>
      <c r="C14" s="258" t="s">
        <v>845</v>
      </c>
      <c r="D14" s="258">
        <v>4000</v>
      </c>
      <c r="E14" s="258"/>
      <c r="F14" s="5">
        <f t="shared" si="0"/>
        <v>4000</v>
      </c>
      <c r="G14" s="260"/>
      <c r="H14" s="260"/>
      <c r="I14" s="260"/>
      <c r="J14" s="260"/>
      <c r="K14" s="260"/>
      <c r="L14" s="260"/>
    </row>
    <row r="15" spans="1:12">
      <c r="A15" s="178">
        <v>14</v>
      </c>
      <c r="B15" s="240" t="s">
        <v>961</v>
      </c>
      <c r="C15" s="259" t="s">
        <v>845</v>
      </c>
      <c r="D15" s="259">
        <v>1500</v>
      </c>
      <c r="E15" s="259"/>
      <c r="F15" s="5">
        <f t="shared" si="0"/>
        <v>1500</v>
      </c>
      <c r="G15" s="260"/>
      <c r="H15" s="260"/>
      <c r="I15" s="260"/>
      <c r="J15" s="260"/>
      <c r="K15" s="260"/>
      <c r="L15" s="260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A3" sqref="A3:A10"/>
    </sheetView>
  </sheetViews>
  <sheetFormatPr defaultRowHeight="12.75"/>
  <cols>
    <col min="1" max="1" width="9.140625" style="21"/>
    <col min="2" max="2" width="80.7109375" style="21" customWidth="1"/>
    <col min="3" max="4" width="9.140625" style="56"/>
    <col min="5" max="5" width="10.7109375" style="56" bestFit="1" customWidth="1"/>
    <col min="6" max="16384" width="9.140625" style="21"/>
  </cols>
  <sheetData>
    <row r="1" spans="1:12" ht="38.25">
      <c r="A1" s="67" t="s">
        <v>0</v>
      </c>
      <c r="B1" s="70" t="s">
        <v>1</v>
      </c>
      <c r="C1" s="67" t="s">
        <v>2</v>
      </c>
      <c r="D1" s="67" t="s">
        <v>647</v>
      </c>
      <c r="E1" s="67" t="s">
        <v>742</v>
      </c>
      <c r="F1" s="67" t="s">
        <v>4</v>
      </c>
      <c r="G1" s="106" t="s">
        <v>533</v>
      </c>
      <c r="H1" s="106" t="s">
        <v>534</v>
      </c>
      <c r="I1" s="106" t="s">
        <v>535</v>
      </c>
      <c r="J1" s="106" t="s">
        <v>536</v>
      </c>
      <c r="K1" s="106" t="s">
        <v>587</v>
      </c>
      <c r="L1" s="106" t="s">
        <v>588</v>
      </c>
    </row>
    <row r="2" spans="1:12" s="35" customFormat="1">
      <c r="A2" s="3">
        <v>1</v>
      </c>
      <c r="B2" s="4" t="s">
        <v>272</v>
      </c>
      <c r="C2" s="3" t="s">
        <v>29</v>
      </c>
      <c r="D2" s="214">
        <v>800</v>
      </c>
      <c r="E2" s="2">
        <v>1500</v>
      </c>
      <c r="F2" s="5">
        <f>SUM(D2:E2)</f>
        <v>2300</v>
      </c>
      <c r="G2" s="2"/>
      <c r="H2" s="2"/>
      <c r="I2" s="2"/>
      <c r="J2" s="2"/>
      <c r="K2" s="2"/>
      <c r="L2" s="2"/>
    </row>
    <row r="3" spans="1:12" s="35" customFormat="1">
      <c r="A3" s="3">
        <v>2</v>
      </c>
      <c r="B3" s="4" t="s">
        <v>273</v>
      </c>
      <c r="C3" s="3" t="s">
        <v>29</v>
      </c>
      <c r="D3" s="214">
        <v>800</v>
      </c>
      <c r="E3" s="2">
        <v>2400</v>
      </c>
      <c r="F3" s="5">
        <f t="shared" ref="F3:F10" si="0">SUM(D3:E3)</f>
        <v>3200</v>
      </c>
      <c r="G3" s="2"/>
      <c r="H3" s="2"/>
      <c r="I3" s="2"/>
      <c r="J3" s="2"/>
      <c r="K3" s="2"/>
      <c r="L3" s="2"/>
    </row>
    <row r="4" spans="1:12" s="35" customFormat="1">
      <c r="A4" s="3">
        <v>3</v>
      </c>
      <c r="B4" s="4" t="s">
        <v>274</v>
      </c>
      <c r="C4" s="3" t="s">
        <v>29</v>
      </c>
      <c r="D4" s="214">
        <v>800</v>
      </c>
      <c r="E4" s="2">
        <v>3600</v>
      </c>
      <c r="F4" s="5">
        <f t="shared" si="0"/>
        <v>4400</v>
      </c>
      <c r="G4" s="2"/>
      <c r="H4" s="2"/>
      <c r="I4" s="2"/>
      <c r="J4" s="2"/>
      <c r="K4" s="2"/>
      <c r="L4" s="2"/>
    </row>
    <row r="5" spans="1:12" s="35" customFormat="1">
      <c r="A5" s="3">
        <v>3</v>
      </c>
      <c r="B5" s="4" t="s">
        <v>275</v>
      </c>
      <c r="C5" s="3" t="s">
        <v>29</v>
      </c>
      <c r="D5" s="214">
        <v>800</v>
      </c>
      <c r="E5" s="2">
        <v>2400</v>
      </c>
      <c r="F5" s="5">
        <f t="shared" si="0"/>
        <v>3200</v>
      </c>
      <c r="G5" s="2"/>
      <c r="H5" s="2"/>
      <c r="I5" s="2"/>
      <c r="J5" s="2"/>
      <c r="K5" s="2"/>
      <c r="L5" s="2"/>
    </row>
    <row r="6" spans="1:12" s="35" customFormat="1" ht="25.5">
      <c r="A6" s="3">
        <v>4</v>
      </c>
      <c r="B6" s="4" t="s">
        <v>280</v>
      </c>
      <c r="C6" s="3" t="s">
        <v>12</v>
      </c>
      <c r="D6" s="59"/>
      <c r="E6" s="2">
        <v>2400</v>
      </c>
      <c r="F6" s="5">
        <f t="shared" si="0"/>
        <v>2400</v>
      </c>
      <c r="G6" s="2"/>
      <c r="H6" s="2"/>
      <c r="I6" s="2"/>
      <c r="J6" s="2"/>
      <c r="K6" s="2"/>
      <c r="L6" s="2"/>
    </row>
    <row r="7" spans="1:12">
      <c r="A7" s="3">
        <v>4.5</v>
      </c>
      <c r="B7" s="41" t="s">
        <v>780</v>
      </c>
      <c r="C7" s="59" t="s">
        <v>12</v>
      </c>
      <c r="D7" s="59"/>
      <c r="E7" s="59">
        <v>25</v>
      </c>
      <c r="F7" s="5">
        <f t="shared" si="0"/>
        <v>25</v>
      </c>
      <c r="G7" s="41"/>
      <c r="H7" s="41"/>
      <c r="I7" s="41"/>
      <c r="J7" s="41"/>
      <c r="K7" s="41"/>
      <c r="L7" s="41"/>
    </row>
    <row r="8" spans="1:12">
      <c r="A8" s="3">
        <v>5.0999999999999996</v>
      </c>
      <c r="B8" s="41" t="s">
        <v>781</v>
      </c>
      <c r="C8" s="59" t="s">
        <v>12</v>
      </c>
      <c r="D8" s="59"/>
      <c r="E8" s="59">
        <v>5</v>
      </c>
      <c r="F8" s="5">
        <f t="shared" si="0"/>
        <v>5</v>
      </c>
      <c r="G8" s="41"/>
      <c r="H8" s="41"/>
      <c r="I8" s="41"/>
      <c r="J8" s="41"/>
      <c r="K8" s="41"/>
      <c r="L8" s="41"/>
    </row>
    <row r="9" spans="1:12">
      <c r="A9" s="3">
        <v>5.7</v>
      </c>
      <c r="B9" s="41" t="s">
        <v>802</v>
      </c>
      <c r="C9" s="59" t="s">
        <v>29</v>
      </c>
      <c r="D9" s="59"/>
      <c r="E9" s="59">
        <v>60</v>
      </c>
      <c r="F9" s="5">
        <f t="shared" si="0"/>
        <v>60</v>
      </c>
      <c r="G9" s="41"/>
      <c r="H9" s="41"/>
      <c r="I9" s="41"/>
      <c r="J9" s="41"/>
      <c r="K9" s="41"/>
      <c r="L9" s="41"/>
    </row>
    <row r="10" spans="1:12">
      <c r="A10" s="3">
        <v>6.3</v>
      </c>
      <c r="B10" s="41" t="s">
        <v>848</v>
      </c>
      <c r="C10" s="59" t="s">
        <v>29</v>
      </c>
      <c r="D10" s="59"/>
      <c r="E10" s="59">
        <v>300</v>
      </c>
      <c r="F10" s="5">
        <f t="shared" si="0"/>
        <v>300</v>
      </c>
      <c r="G10" s="41"/>
      <c r="H10" s="41"/>
      <c r="I10" s="41"/>
      <c r="J10" s="41"/>
      <c r="K10" s="41"/>
      <c r="L10" s="4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opLeftCell="A88" zoomScale="90" zoomScaleNormal="90" workbookViewId="0">
      <selection activeCell="A98" sqref="A98"/>
    </sheetView>
  </sheetViews>
  <sheetFormatPr defaultRowHeight="15"/>
  <cols>
    <col min="1" max="1" width="9.140625" style="101"/>
    <col min="2" max="3" width="32" bestFit="1" customWidth="1"/>
    <col min="4" max="4" width="12.28515625" bestFit="1" customWidth="1"/>
    <col min="5" max="5" width="12" bestFit="1" customWidth="1"/>
    <col min="9" max="9" width="11.5703125" customWidth="1"/>
    <col min="13" max="13" width="13.42578125" customWidth="1"/>
  </cols>
  <sheetData>
    <row r="1" spans="1:14" ht="15" customHeight="1">
      <c r="A1" s="335" t="s">
        <v>734</v>
      </c>
      <c r="B1" s="341" t="s">
        <v>648</v>
      </c>
      <c r="C1" s="339" t="s">
        <v>649</v>
      </c>
      <c r="D1" s="339" t="s">
        <v>650</v>
      </c>
      <c r="E1" s="339" t="s">
        <v>651</v>
      </c>
      <c r="F1" s="119" t="s">
        <v>647</v>
      </c>
      <c r="G1" s="120" t="s">
        <v>742</v>
      </c>
      <c r="H1" s="337" t="s">
        <v>4</v>
      </c>
      <c r="I1" s="332" t="s">
        <v>533</v>
      </c>
      <c r="J1" s="332" t="s">
        <v>534</v>
      </c>
      <c r="K1" s="333" t="s">
        <v>535</v>
      </c>
      <c r="L1" s="332" t="s">
        <v>536</v>
      </c>
      <c r="M1" s="332" t="s">
        <v>587</v>
      </c>
      <c r="N1" s="332" t="s">
        <v>588</v>
      </c>
    </row>
    <row r="2" spans="1:14" s="117" customFormat="1">
      <c r="A2" s="336"/>
      <c r="B2" s="342"/>
      <c r="C2" s="340"/>
      <c r="D2" s="340"/>
      <c r="E2" s="340"/>
      <c r="F2" s="119" t="s">
        <v>3</v>
      </c>
      <c r="G2" s="120" t="s">
        <v>3</v>
      </c>
      <c r="H2" s="338"/>
      <c r="I2" s="332"/>
      <c r="J2" s="332"/>
      <c r="K2" s="334"/>
      <c r="L2" s="332"/>
      <c r="M2" s="332"/>
      <c r="N2" s="332"/>
    </row>
    <row r="3" spans="1:14">
      <c r="A3" s="121">
        <v>1</v>
      </c>
      <c r="B3" s="122"/>
      <c r="C3" s="122" t="s">
        <v>652</v>
      </c>
      <c r="D3" s="123" t="s">
        <v>653</v>
      </c>
      <c r="E3" s="123" t="s">
        <v>654</v>
      </c>
      <c r="F3" s="124">
        <v>24</v>
      </c>
      <c r="G3" s="122">
        <v>50</v>
      </c>
      <c r="H3" s="125">
        <f>SUM(F3:G3)</f>
        <v>74</v>
      </c>
      <c r="I3" s="143"/>
      <c r="J3" s="143"/>
      <c r="K3" s="143"/>
      <c r="L3" s="143"/>
      <c r="M3" s="143"/>
      <c r="N3" s="143"/>
    </row>
    <row r="4" spans="1:14">
      <c r="A4" s="121">
        <v>2</v>
      </c>
      <c r="B4" s="122" t="s">
        <v>655</v>
      </c>
      <c r="C4" s="122" t="s">
        <v>656</v>
      </c>
      <c r="D4" s="123" t="s">
        <v>657</v>
      </c>
      <c r="E4" s="123" t="s">
        <v>654</v>
      </c>
      <c r="F4" s="124">
        <v>24</v>
      </c>
      <c r="G4" s="122">
        <v>50</v>
      </c>
      <c r="H4" s="125">
        <f t="shared" ref="H4:H26" si="0">SUM(F4:G4)</f>
        <v>74</v>
      </c>
      <c r="I4" s="144"/>
      <c r="J4" s="144"/>
      <c r="K4" s="144"/>
      <c r="L4" s="144"/>
      <c r="M4" s="144"/>
      <c r="N4" s="144"/>
    </row>
    <row r="5" spans="1:14">
      <c r="A5" s="121">
        <v>3</v>
      </c>
      <c r="B5" s="122" t="s">
        <v>658</v>
      </c>
      <c r="C5" s="122" t="s">
        <v>656</v>
      </c>
      <c r="D5" s="123" t="s">
        <v>659</v>
      </c>
      <c r="E5" s="123" t="s">
        <v>654</v>
      </c>
      <c r="F5" s="124">
        <v>72</v>
      </c>
      <c r="G5" s="122">
        <v>120</v>
      </c>
      <c r="H5" s="125">
        <f t="shared" si="0"/>
        <v>192</v>
      </c>
      <c r="I5" s="144"/>
      <c r="J5" s="144"/>
      <c r="K5" s="144"/>
      <c r="L5" s="144"/>
      <c r="M5" s="144"/>
      <c r="N5" s="144"/>
    </row>
    <row r="6" spans="1:14">
      <c r="A6" s="121">
        <v>4</v>
      </c>
      <c r="B6" s="122" t="s">
        <v>660</v>
      </c>
      <c r="C6" s="122" t="s">
        <v>661</v>
      </c>
      <c r="D6" s="123" t="s">
        <v>662</v>
      </c>
      <c r="E6" s="123" t="s">
        <v>654</v>
      </c>
      <c r="F6" s="124">
        <v>180</v>
      </c>
      <c r="G6" s="122">
        <v>1000</v>
      </c>
      <c r="H6" s="125">
        <f t="shared" si="0"/>
        <v>1180</v>
      </c>
      <c r="I6" s="144"/>
      <c r="J6" s="144"/>
      <c r="K6" s="144"/>
      <c r="L6" s="144"/>
      <c r="M6" s="144"/>
      <c r="N6" s="144"/>
    </row>
    <row r="7" spans="1:14">
      <c r="A7" s="121">
        <v>5</v>
      </c>
      <c r="B7" s="126"/>
      <c r="C7" s="122" t="s">
        <v>663</v>
      </c>
      <c r="D7" s="123" t="s">
        <v>664</v>
      </c>
      <c r="E7" s="123" t="s">
        <v>654</v>
      </c>
      <c r="F7" s="124">
        <v>864</v>
      </c>
      <c r="G7" s="122">
        <v>1500</v>
      </c>
      <c r="H7" s="125">
        <f t="shared" si="0"/>
        <v>2364</v>
      </c>
      <c r="I7" s="144"/>
      <c r="J7" s="144"/>
      <c r="K7" s="144"/>
      <c r="L7" s="144"/>
      <c r="M7" s="144"/>
      <c r="N7" s="144"/>
    </row>
    <row r="8" spans="1:14">
      <c r="A8" s="121">
        <v>6</v>
      </c>
      <c r="B8" s="126"/>
      <c r="C8" s="122" t="s">
        <v>665</v>
      </c>
      <c r="D8" s="123" t="s">
        <v>666</v>
      </c>
      <c r="E8" s="123" t="s">
        <v>654</v>
      </c>
      <c r="F8" s="124">
        <v>288</v>
      </c>
      <c r="G8" s="122">
        <v>800</v>
      </c>
      <c r="H8" s="125">
        <f t="shared" si="0"/>
        <v>1088</v>
      </c>
      <c r="I8" s="144"/>
      <c r="J8" s="144"/>
      <c r="K8" s="144"/>
      <c r="L8" s="144"/>
      <c r="M8" s="144"/>
      <c r="N8" s="144"/>
    </row>
    <row r="9" spans="1:14">
      <c r="A9" s="121">
        <v>7</v>
      </c>
      <c r="B9" s="126"/>
      <c r="C9" s="122" t="s">
        <v>667</v>
      </c>
      <c r="D9" s="123">
        <v>1</v>
      </c>
      <c r="E9" s="123" t="s">
        <v>654</v>
      </c>
      <c r="F9" s="124">
        <v>1152</v>
      </c>
      <c r="G9" s="122">
        <v>3000</v>
      </c>
      <c r="H9" s="125">
        <f t="shared" si="0"/>
        <v>4152</v>
      </c>
      <c r="I9" s="144"/>
      <c r="J9" s="144"/>
      <c r="K9" s="144"/>
      <c r="L9" s="144"/>
      <c r="M9" s="144"/>
      <c r="N9" s="144"/>
    </row>
    <row r="10" spans="1:14">
      <c r="A10" s="121">
        <v>8</v>
      </c>
      <c r="B10" s="126"/>
      <c r="C10" s="122" t="s">
        <v>668</v>
      </c>
      <c r="D10" s="123">
        <v>1</v>
      </c>
      <c r="E10" s="123" t="s">
        <v>654</v>
      </c>
      <c r="F10" s="124">
        <v>1728</v>
      </c>
      <c r="G10" s="122">
        <v>2000</v>
      </c>
      <c r="H10" s="125">
        <f t="shared" si="0"/>
        <v>3728</v>
      </c>
      <c r="I10" s="144"/>
      <c r="J10" s="144"/>
      <c r="K10" s="144"/>
      <c r="L10" s="144"/>
      <c r="M10" s="144"/>
      <c r="N10" s="144"/>
    </row>
    <row r="11" spans="1:14">
      <c r="A11" s="121">
        <v>9</v>
      </c>
      <c r="B11" s="126"/>
      <c r="C11" s="122" t="s">
        <v>669</v>
      </c>
      <c r="D11" s="123">
        <v>1</v>
      </c>
      <c r="E11" s="123" t="s">
        <v>654</v>
      </c>
      <c r="F11" s="124">
        <v>192</v>
      </c>
      <c r="G11" s="122">
        <v>300</v>
      </c>
      <c r="H11" s="125">
        <f t="shared" si="0"/>
        <v>492</v>
      </c>
      <c r="I11" s="144"/>
      <c r="J11" s="144"/>
      <c r="K11" s="144"/>
      <c r="L11" s="144"/>
      <c r="M11" s="144"/>
      <c r="N11" s="144"/>
    </row>
    <row r="12" spans="1:14">
      <c r="A12" s="121">
        <v>10</v>
      </c>
      <c r="B12" s="126"/>
      <c r="C12" s="122" t="s">
        <v>743</v>
      </c>
      <c r="D12" s="123"/>
      <c r="E12" s="123"/>
      <c r="F12" s="124">
        <v>0</v>
      </c>
      <c r="G12" s="122"/>
      <c r="H12" s="125">
        <f t="shared" si="0"/>
        <v>0</v>
      </c>
      <c r="I12" s="144"/>
      <c r="J12" s="144"/>
      <c r="K12" s="144"/>
      <c r="L12" s="144"/>
      <c r="M12" s="144"/>
      <c r="N12" s="144"/>
    </row>
    <row r="13" spans="1:14">
      <c r="A13" s="121">
        <v>11</v>
      </c>
      <c r="B13" s="126"/>
      <c r="C13" s="122" t="s">
        <v>670</v>
      </c>
      <c r="D13" s="123">
        <v>2</v>
      </c>
      <c r="E13" s="123" t="s">
        <v>654</v>
      </c>
      <c r="F13" s="124">
        <v>60</v>
      </c>
      <c r="G13" s="122">
        <v>1500</v>
      </c>
      <c r="H13" s="125">
        <f t="shared" si="0"/>
        <v>1560</v>
      </c>
      <c r="I13" s="144"/>
      <c r="J13" s="144"/>
      <c r="K13" s="144"/>
      <c r="L13" s="144"/>
      <c r="M13" s="144"/>
      <c r="N13" s="144"/>
    </row>
    <row r="14" spans="1:14">
      <c r="A14" s="121">
        <v>12</v>
      </c>
      <c r="B14" s="126"/>
      <c r="C14" s="122" t="s">
        <v>671</v>
      </c>
      <c r="D14" s="123">
        <v>1</v>
      </c>
      <c r="E14" s="123" t="s">
        <v>654</v>
      </c>
      <c r="F14" s="124">
        <v>60</v>
      </c>
      <c r="G14" s="122">
        <v>1300</v>
      </c>
      <c r="H14" s="125">
        <f t="shared" si="0"/>
        <v>1360</v>
      </c>
      <c r="I14" s="144"/>
      <c r="J14" s="144"/>
      <c r="K14" s="144"/>
      <c r="L14" s="144"/>
      <c r="M14" s="144"/>
      <c r="N14" s="144"/>
    </row>
    <row r="15" spans="1:14">
      <c r="A15" s="121">
        <v>13</v>
      </c>
      <c r="B15" s="126"/>
      <c r="C15" s="122" t="s">
        <v>672</v>
      </c>
      <c r="D15" s="123">
        <v>2</v>
      </c>
      <c r="E15" s="123" t="s">
        <v>673</v>
      </c>
      <c r="F15" s="124">
        <v>360</v>
      </c>
      <c r="G15" s="122">
        <v>500</v>
      </c>
      <c r="H15" s="125">
        <f t="shared" si="0"/>
        <v>860</v>
      </c>
      <c r="I15" s="144"/>
      <c r="J15" s="144"/>
      <c r="K15" s="144"/>
      <c r="L15" s="144"/>
      <c r="M15" s="144"/>
      <c r="N15" s="144"/>
    </row>
    <row r="16" spans="1:14">
      <c r="A16" s="121">
        <v>14</v>
      </c>
      <c r="B16" s="126"/>
      <c r="C16" s="122" t="s">
        <v>675</v>
      </c>
      <c r="D16" s="123" t="s">
        <v>657</v>
      </c>
      <c r="E16" s="123" t="s">
        <v>654</v>
      </c>
      <c r="F16" s="124">
        <v>24</v>
      </c>
      <c r="G16" s="122">
        <v>100</v>
      </c>
      <c r="H16" s="125">
        <f t="shared" si="0"/>
        <v>124</v>
      </c>
      <c r="I16" s="144"/>
      <c r="J16" s="144"/>
      <c r="K16" s="144"/>
      <c r="L16" s="144"/>
      <c r="M16" s="144"/>
      <c r="N16" s="144"/>
    </row>
    <row r="17" spans="1:14">
      <c r="A17" s="121">
        <v>15</v>
      </c>
      <c r="B17" s="126"/>
      <c r="C17" s="122" t="s">
        <v>675</v>
      </c>
      <c r="D17" s="123" t="s">
        <v>659</v>
      </c>
      <c r="E17" s="123" t="s">
        <v>654</v>
      </c>
      <c r="F17" s="124">
        <v>72</v>
      </c>
      <c r="G17" s="122">
        <v>150</v>
      </c>
      <c r="H17" s="125">
        <f t="shared" si="0"/>
        <v>222</v>
      </c>
      <c r="I17" s="144"/>
      <c r="J17" s="144"/>
      <c r="K17" s="144"/>
      <c r="L17" s="144"/>
      <c r="M17" s="144"/>
      <c r="N17" s="144"/>
    </row>
    <row r="18" spans="1:14">
      <c r="A18" s="121">
        <v>16</v>
      </c>
      <c r="B18" s="127"/>
      <c r="C18" s="122" t="s">
        <v>675</v>
      </c>
      <c r="D18" s="123" t="s">
        <v>662</v>
      </c>
      <c r="E18" s="123" t="s">
        <v>654</v>
      </c>
      <c r="F18" s="124">
        <v>288</v>
      </c>
      <c r="G18" s="122">
        <v>600</v>
      </c>
      <c r="H18" s="125">
        <f t="shared" si="0"/>
        <v>888</v>
      </c>
      <c r="I18" s="144"/>
      <c r="J18" s="144"/>
      <c r="K18" s="144"/>
      <c r="L18" s="144"/>
      <c r="M18" s="144"/>
      <c r="N18" s="144"/>
    </row>
    <row r="19" spans="1:14">
      <c r="A19" s="121">
        <v>17</v>
      </c>
      <c r="B19" s="127"/>
      <c r="C19" s="122" t="s">
        <v>675</v>
      </c>
      <c r="D19" s="123" t="s">
        <v>664</v>
      </c>
      <c r="E19" s="123" t="s">
        <v>654</v>
      </c>
      <c r="F19" s="124">
        <v>600</v>
      </c>
      <c r="G19" s="122">
        <v>1000</v>
      </c>
      <c r="H19" s="125">
        <f t="shared" si="0"/>
        <v>1600</v>
      </c>
      <c r="I19" s="144"/>
      <c r="J19" s="144"/>
      <c r="K19" s="144"/>
      <c r="L19" s="144"/>
      <c r="M19" s="144"/>
      <c r="N19" s="144"/>
    </row>
    <row r="20" spans="1:14">
      <c r="A20" s="121">
        <v>18</v>
      </c>
      <c r="B20" s="127"/>
      <c r="C20" s="122" t="s">
        <v>675</v>
      </c>
      <c r="D20" s="123" t="s">
        <v>666</v>
      </c>
      <c r="E20" s="123" t="s">
        <v>654</v>
      </c>
      <c r="F20" s="124">
        <v>600</v>
      </c>
      <c r="G20" s="122">
        <v>1000</v>
      </c>
      <c r="H20" s="125">
        <f t="shared" si="0"/>
        <v>1600</v>
      </c>
      <c r="I20" s="144"/>
      <c r="J20" s="144"/>
      <c r="K20" s="144"/>
      <c r="L20" s="144"/>
      <c r="M20" s="144"/>
      <c r="N20" s="144"/>
    </row>
    <row r="21" spans="1:14">
      <c r="A21" s="121">
        <v>19</v>
      </c>
      <c r="B21" s="127"/>
      <c r="C21" s="122" t="s">
        <v>675</v>
      </c>
      <c r="D21" s="123">
        <v>1</v>
      </c>
      <c r="E21" s="123" t="s">
        <v>654</v>
      </c>
      <c r="F21" s="124">
        <v>288</v>
      </c>
      <c r="G21" s="122">
        <v>1000</v>
      </c>
      <c r="H21" s="125">
        <f t="shared" si="0"/>
        <v>1288</v>
      </c>
      <c r="I21" s="144"/>
      <c r="J21" s="144"/>
      <c r="K21" s="144"/>
      <c r="L21" s="144"/>
      <c r="M21" s="144"/>
      <c r="N21" s="144"/>
    </row>
    <row r="22" spans="1:14">
      <c r="A22" s="121">
        <v>20</v>
      </c>
      <c r="B22" s="127"/>
      <c r="C22" s="122" t="s">
        <v>676</v>
      </c>
      <c r="D22" s="123">
        <v>1</v>
      </c>
      <c r="E22" s="123" t="s">
        <v>677</v>
      </c>
      <c r="F22" s="124">
        <v>144</v>
      </c>
      <c r="G22" s="122"/>
      <c r="H22" s="125">
        <f t="shared" si="0"/>
        <v>144</v>
      </c>
      <c r="I22" s="144"/>
      <c r="J22" s="144"/>
      <c r="K22" s="144"/>
      <c r="L22" s="144"/>
      <c r="M22" s="144"/>
      <c r="N22" s="144"/>
    </row>
    <row r="23" spans="1:14">
      <c r="A23" s="121">
        <v>21</v>
      </c>
      <c r="B23" s="127"/>
      <c r="C23" s="122" t="s">
        <v>678</v>
      </c>
      <c r="D23" s="123">
        <v>1</v>
      </c>
      <c r="E23" s="123" t="s">
        <v>677</v>
      </c>
      <c r="F23" s="124">
        <v>144</v>
      </c>
      <c r="G23" s="122"/>
      <c r="H23" s="125">
        <f t="shared" si="0"/>
        <v>144</v>
      </c>
      <c r="I23" s="144"/>
      <c r="J23" s="144"/>
      <c r="K23" s="144"/>
      <c r="L23" s="144"/>
      <c r="M23" s="144"/>
      <c r="N23" s="144"/>
    </row>
    <row r="24" spans="1:14">
      <c r="A24" s="121">
        <v>22</v>
      </c>
      <c r="B24" s="122" t="s">
        <v>680</v>
      </c>
      <c r="C24" s="122" t="s">
        <v>681</v>
      </c>
      <c r="D24" s="123" t="s">
        <v>653</v>
      </c>
      <c r="E24" s="123" t="s">
        <v>654</v>
      </c>
      <c r="F24" s="124">
        <v>24</v>
      </c>
      <c r="G24" s="122">
        <v>100</v>
      </c>
      <c r="H24" s="125">
        <f t="shared" si="0"/>
        <v>124</v>
      </c>
      <c r="I24" s="144"/>
      <c r="J24" s="144"/>
      <c r="K24" s="144"/>
      <c r="L24" s="144"/>
      <c r="M24" s="144"/>
      <c r="N24" s="144"/>
    </row>
    <row r="25" spans="1:14">
      <c r="A25" s="121">
        <v>23</v>
      </c>
      <c r="B25" s="122" t="s">
        <v>682</v>
      </c>
      <c r="C25" s="122" t="s">
        <v>683</v>
      </c>
      <c r="D25" s="123" t="s">
        <v>657</v>
      </c>
      <c r="E25" s="123" t="s">
        <v>654</v>
      </c>
      <c r="F25" s="124">
        <v>72</v>
      </c>
      <c r="G25" s="122">
        <v>150</v>
      </c>
      <c r="H25" s="125">
        <f t="shared" si="0"/>
        <v>222</v>
      </c>
      <c r="I25" s="144"/>
      <c r="J25" s="144"/>
      <c r="K25" s="144"/>
      <c r="L25" s="144"/>
      <c r="M25" s="144"/>
      <c r="N25" s="144"/>
    </row>
    <row r="26" spans="1:14">
      <c r="A26" s="121">
        <v>24</v>
      </c>
      <c r="B26" s="122" t="s">
        <v>684</v>
      </c>
      <c r="C26" s="122" t="s">
        <v>685</v>
      </c>
      <c r="D26" s="123" t="s">
        <v>659</v>
      </c>
      <c r="E26" s="123" t="s">
        <v>654</v>
      </c>
      <c r="F26" s="124">
        <v>120</v>
      </c>
      <c r="G26" s="122">
        <v>400</v>
      </c>
      <c r="H26" s="125">
        <f t="shared" si="0"/>
        <v>520</v>
      </c>
      <c r="I26" s="144"/>
      <c r="J26" s="144"/>
      <c r="K26" s="144"/>
      <c r="L26" s="144"/>
      <c r="M26" s="144"/>
      <c r="N26" s="144"/>
    </row>
    <row r="27" spans="1:14">
      <c r="A27" s="121">
        <v>25</v>
      </c>
      <c r="B27" s="122" t="s">
        <v>686</v>
      </c>
      <c r="C27" s="122" t="s">
        <v>687</v>
      </c>
      <c r="D27" s="123" t="s">
        <v>662</v>
      </c>
      <c r="E27" s="123" t="s">
        <v>654</v>
      </c>
      <c r="F27" s="124">
        <v>144</v>
      </c>
      <c r="G27" s="122">
        <v>300</v>
      </c>
      <c r="H27" s="125">
        <f>SUM(F27:G27)</f>
        <v>444</v>
      </c>
      <c r="I27" s="144"/>
      <c r="J27" s="144"/>
      <c r="K27" s="144"/>
      <c r="L27" s="144"/>
      <c r="M27" s="144"/>
      <c r="N27" s="144"/>
    </row>
    <row r="28" spans="1:14">
      <c r="A28" s="128">
        <v>26</v>
      </c>
      <c r="B28" s="122"/>
      <c r="C28" s="122" t="s">
        <v>860</v>
      </c>
      <c r="D28" s="123" t="s">
        <v>664</v>
      </c>
      <c r="E28" s="123" t="s">
        <v>861</v>
      </c>
      <c r="F28" s="124">
        <v>84</v>
      </c>
      <c r="G28" s="122"/>
      <c r="H28" s="125">
        <f>SUM(F28:G28)</f>
        <v>84</v>
      </c>
      <c r="I28" s="144"/>
      <c r="J28" s="144"/>
      <c r="K28" s="144"/>
      <c r="L28" s="144"/>
      <c r="M28" s="144"/>
      <c r="N28" s="144"/>
    </row>
    <row r="29" spans="1:14">
      <c r="A29" s="121">
        <v>27</v>
      </c>
      <c r="B29" s="127"/>
      <c r="C29" s="122" t="s">
        <v>688</v>
      </c>
      <c r="D29" s="123" t="s">
        <v>664</v>
      </c>
      <c r="E29" s="123" t="s">
        <v>654</v>
      </c>
      <c r="F29" s="124">
        <v>144</v>
      </c>
      <c r="G29" s="122">
        <v>300</v>
      </c>
      <c r="H29" s="125">
        <f t="shared" ref="H29:H84" si="1">SUM(F29:G29)</f>
        <v>444</v>
      </c>
      <c r="I29" s="144"/>
      <c r="J29" s="144"/>
      <c r="K29" s="144"/>
      <c r="L29" s="144"/>
      <c r="M29" s="144"/>
      <c r="N29" s="144"/>
    </row>
    <row r="30" spans="1:14">
      <c r="A30" s="121">
        <v>28</v>
      </c>
      <c r="B30" s="122" t="s">
        <v>689</v>
      </c>
      <c r="C30" s="122" t="s">
        <v>690</v>
      </c>
      <c r="D30" s="123" t="s">
        <v>659</v>
      </c>
      <c r="E30" s="123" t="s">
        <v>654</v>
      </c>
      <c r="F30" s="124">
        <v>600</v>
      </c>
      <c r="G30" s="122">
        <v>400</v>
      </c>
      <c r="H30" s="125">
        <f t="shared" si="1"/>
        <v>1000</v>
      </c>
      <c r="I30" s="144"/>
      <c r="J30" s="144"/>
      <c r="K30" s="144"/>
      <c r="L30" s="144"/>
      <c r="M30" s="144"/>
      <c r="N30" s="144"/>
    </row>
    <row r="31" spans="1:14">
      <c r="A31" s="121">
        <v>29</v>
      </c>
      <c r="B31" s="122" t="s">
        <v>691</v>
      </c>
      <c r="C31" s="122" t="s">
        <v>692</v>
      </c>
      <c r="D31" s="123" t="s">
        <v>662</v>
      </c>
      <c r="E31" s="123" t="s">
        <v>654</v>
      </c>
      <c r="F31" s="124">
        <v>720</v>
      </c>
      <c r="G31" s="122">
        <v>600</v>
      </c>
      <c r="H31" s="125">
        <f t="shared" si="1"/>
        <v>1320</v>
      </c>
      <c r="I31" s="144"/>
      <c r="J31" s="144"/>
      <c r="K31" s="144"/>
      <c r="L31" s="144"/>
      <c r="M31" s="144"/>
      <c r="N31" s="144"/>
    </row>
    <row r="32" spans="1:14">
      <c r="A32" s="121">
        <v>30</v>
      </c>
      <c r="B32" s="122"/>
      <c r="C32" s="122" t="s">
        <v>693</v>
      </c>
      <c r="D32" s="123" t="s">
        <v>662</v>
      </c>
      <c r="E32" s="123" t="s">
        <v>654</v>
      </c>
      <c r="F32" s="124">
        <v>72</v>
      </c>
      <c r="G32" s="122">
        <v>1000</v>
      </c>
      <c r="H32" s="125">
        <f t="shared" si="1"/>
        <v>1072</v>
      </c>
      <c r="I32" s="144"/>
      <c r="J32" s="144"/>
      <c r="K32" s="144"/>
      <c r="L32" s="144"/>
      <c r="M32" s="144"/>
      <c r="N32" s="144"/>
    </row>
    <row r="33" spans="1:14">
      <c r="A33" s="121">
        <v>31</v>
      </c>
      <c r="B33" s="122"/>
      <c r="C33" s="122" t="s">
        <v>862</v>
      </c>
      <c r="D33" s="123" t="s">
        <v>664</v>
      </c>
      <c r="E33" s="123" t="s">
        <v>861</v>
      </c>
      <c r="F33" s="124">
        <v>84</v>
      </c>
      <c r="G33" s="122"/>
      <c r="H33" s="125">
        <f t="shared" si="1"/>
        <v>84</v>
      </c>
      <c r="I33" s="144"/>
      <c r="J33" s="144"/>
      <c r="K33" s="144"/>
      <c r="L33" s="144"/>
      <c r="M33" s="144"/>
      <c r="N33" s="144"/>
    </row>
    <row r="34" spans="1:14">
      <c r="A34" s="121">
        <v>32</v>
      </c>
      <c r="B34" s="122" t="s">
        <v>694</v>
      </c>
      <c r="C34" s="122" t="s">
        <v>695</v>
      </c>
      <c r="D34" s="123" t="s">
        <v>664</v>
      </c>
      <c r="E34" s="123" t="s">
        <v>654</v>
      </c>
      <c r="F34" s="124">
        <v>960</v>
      </c>
      <c r="G34" s="122">
        <v>400</v>
      </c>
      <c r="H34" s="125">
        <f t="shared" si="1"/>
        <v>1360</v>
      </c>
      <c r="I34" s="144"/>
      <c r="J34" s="144"/>
      <c r="K34" s="144"/>
      <c r="L34" s="144"/>
      <c r="M34" s="144"/>
      <c r="N34" s="144"/>
    </row>
    <row r="35" spans="1:14">
      <c r="A35" s="121">
        <v>33</v>
      </c>
      <c r="B35" s="129"/>
      <c r="C35" s="122" t="s">
        <v>696</v>
      </c>
      <c r="D35" s="123" t="s">
        <v>664</v>
      </c>
      <c r="E35" s="123" t="s">
        <v>654</v>
      </c>
      <c r="F35" s="124">
        <v>576</v>
      </c>
      <c r="G35" s="122">
        <v>400</v>
      </c>
      <c r="H35" s="125">
        <f t="shared" si="1"/>
        <v>976</v>
      </c>
      <c r="I35" s="144"/>
      <c r="J35" s="144"/>
      <c r="K35" s="144"/>
      <c r="L35" s="144"/>
      <c r="M35" s="144"/>
      <c r="N35" s="144"/>
    </row>
    <row r="36" spans="1:14">
      <c r="A36" s="121">
        <v>34</v>
      </c>
      <c r="B36" s="129"/>
      <c r="C36" s="122" t="s">
        <v>696</v>
      </c>
      <c r="D36" s="123" t="s">
        <v>666</v>
      </c>
      <c r="E36" s="123" t="s">
        <v>654</v>
      </c>
      <c r="F36" s="124">
        <v>576</v>
      </c>
      <c r="G36" s="122">
        <v>100</v>
      </c>
      <c r="H36" s="125">
        <f t="shared" si="1"/>
        <v>676</v>
      </c>
      <c r="I36" s="144"/>
      <c r="J36" s="144"/>
      <c r="K36" s="144"/>
      <c r="L36" s="144"/>
      <c r="M36" s="144"/>
      <c r="N36" s="144"/>
    </row>
    <row r="37" spans="1:14">
      <c r="A37" s="121">
        <v>35</v>
      </c>
      <c r="B37" s="129"/>
      <c r="C37" s="122" t="s">
        <v>863</v>
      </c>
      <c r="D37" s="123" t="s">
        <v>666</v>
      </c>
      <c r="E37" s="123" t="s">
        <v>861</v>
      </c>
      <c r="F37" s="124">
        <v>84</v>
      </c>
      <c r="G37" s="122"/>
      <c r="H37" s="125">
        <f t="shared" si="1"/>
        <v>84</v>
      </c>
      <c r="I37" s="144"/>
      <c r="J37" s="144"/>
      <c r="K37" s="144"/>
      <c r="L37" s="144"/>
      <c r="M37" s="144"/>
      <c r="N37" s="144"/>
    </row>
    <row r="38" spans="1:14">
      <c r="A38" s="121">
        <v>36</v>
      </c>
      <c r="B38" s="129"/>
      <c r="C38" s="122" t="s">
        <v>697</v>
      </c>
      <c r="D38" s="123" t="s">
        <v>666</v>
      </c>
      <c r="E38" s="123" t="s">
        <v>654</v>
      </c>
      <c r="F38" s="124">
        <v>120</v>
      </c>
      <c r="G38" s="122">
        <v>100</v>
      </c>
      <c r="H38" s="125">
        <f t="shared" si="1"/>
        <v>220</v>
      </c>
      <c r="I38" s="144"/>
      <c r="J38" s="144"/>
      <c r="K38" s="144"/>
      <c r="L38" s="144"/>
      <c r="M38" s="144"/>
      <c r="N38" s="144"/>
    </row>
    <row r="39" spans="1:14">
      <c r="A39" s="121">
        <v>37</v>
      </c>
      <c r="B39" s="129"/>
      <c r="C39" s="122" t="s">
        <v>698</v>
      </c>
      <c r="D39" s="123">
        <v>1</v>
      </c>
      <c r="E39" s="123" t="s">
        <v>654</v>
      </c>
      <c r="F39" s="124">
        <v>576</v>
      </c>
      <c r="G39" s="130">
        <v>100</v>
      </c>
      <c r="H39" s="125">
        <f t="shared" si="1"/>
        <v>676</v>
      </c>
      <c r="I39" s="144"/>
      <c r="J39" s="144"/>
      <c r="K39" s="144"/>
      <c r="L39" s="144"/>
      <c r="M39" s="144"/>
      <c r="N39" s="144"/>
    </row>
    <row r="40" spans="1:14">
      <c r="A40" s="121">
        <v>38</v>
      </c>
      <c r="B40" s="129"/>
      <c r="C40" s="122" t="s">
        <v>699</v>
      </c>
      <c r="D40" s="123">
        <v>1</v>
      </c>
      <c r="E40" s="123" t="s">
        <v>654</v>
      </c>
      <c r="F40" s="124">
        <v>120</v>
      </c>
      <c r="G40" s="122">
        <v>100</v>
      </c>
      <c r="H40" s="125">
        <f t="shared" si="1"/>
        <v>220</v>
      </c>
      <c r="I40" s="144"/>
      <c r="J40" s="144"/>
      <c r="K40" s="144"/>
      <c r="L40" s="144"/>
      <c r="M40" s="144"/>
      <c r="N40" s="144"/>
    </row>
    <row r="41" spans="1:14">
      <c r="A41" s="121">
        <v>39</v>
      </c>
      <c r="B41" s="129"/>
      <c r="C41" s="122" t="s">
        <v>700</v>
      </c>
      <c r="D41" s="123">
        <v>2</v>
      </c>
      <c r="E41" s="123" t="s">
        <v>654</v>
      </c>
      <c r="F41" s="124">
        <v>72</v>
      </c>
      <c r="G41" s="122">
        <v>100</v>
      </c>
      <c r="H41" s="125">
        <f t="shared" si="1"/>
        <v>172</v>
      </c>
      <c r="I41" s="144"/>
      <c r="J41" s="144"/>
      <c r="K41" s="144"/>
      <c r="L41" s="144"/>
      <c r="M41" s="144"/>
      <c r="N41" s="144"/>
    </row>
    <row r="42" spans="1:14">
      <c r="A42" s="121">
        <v>40</v>
      </c>
      <c r="B42" s="129"/>
      <c r="C42" s="122" t="s">
        <v>701</v>
      </c>
      <c r="D42" s="123">
        <v>2</v>
      </c>
      <c r="E42" s="123" t="s">
        <v>654</v>
      </c>
      <c r="F42" s="124">
        <v>48</v>
      </c>
      <c r="G42" s="122">
        <v>100</v>
      </c>
      <c r="H42" s="125">
        <f t="shared" si="1"/>
        <v>148</v>
      </c>
      <c r="I42" s="144"/>
      <c r="J42" s="144"/>
      <c r="K42" s="144"/>
      <c r="L42" s="144"/>
      <c r="M42" s="144"/>
      <c r="N42" s="144"/>
    </row>
    <row r="43" spans="1:14">
      <c r="A43" s="121">
        <v>41</v>
      </c>
      <c r="B43" s="129"/>
      <c r="C43" s="122" t="s">
        <v>702</v>
      </c>
      <c r="D43" s="123">
        <v>1</v>
      </c>
      <c r="E43" s="123" t="s">
        <v>654</v>
      </c>
      <c r="F43" s="124">
        <v>48</v>
      </c>
      <c r="G43" s="122">
        <v>100</v>
      </c>
      <c r="H43" s="125">
        <f t="shared" si="1"/>
        <v>148</v>
      </c>
      <c r="I43" s="144"/>
      <c r="J43" s="144"/>
      <c r="K43" s="144"/>
      <c r="L43" s="144"/>
      <c r="M43" s="144"/>
      <c r="N43" s="144"/>
    </row>
    <row r="44" spans="1:14">
      <c r="A44" s="121">
        <v>42</v>
      </c>
      <c r="B44" s="129"/>
      <c r="C44" s="122" t="s">
        <v>701</v>
      </c>
      <c r="D44" s="123">
        <v>2</v>
      </c>
      <c r="E44" s="123" t="s">
        <v>654</v>
      </c>
      <c r="F44" s="124">
        <v>48</v>
      </c>
      <c r="G44" s="122">
        <v>100</v>
      </c>
      <c r="H44" s="125">
        <f t="shared" si="1"/>
        <v>148</v>
      </c>
      <c r="I44" s="144"/>
      <c r="J44" s="144"/>
      <c r="K44" s="144"/>
      <c r="L44" s="144"/>
      <c r="M44" s="144"/>
      <c r="N44" s="144"/>
    </row>
    <row r="45" spans="1:14">
      <c r="A45" s="121">
        <v>43</v>
      </c>
      <c r="B45" s="129"/>
      <c r="C45" s="122" t="s">
        <v>864</v>
      </c>
      <c r="D45" s="123">
        <v>2</v>
      </c>
      <c r="E45" s="123" t="s">
        <v>861</v>
      </c>
      <c r="F45" s="124">
        <v>84</v>
      </c>
      <c r="G45" s="122"/>
      <c r="H45" s="125">
        <f t="shared" si="1"/>
        <v>84</v>
      </c>
      <c r="I45" s="144"/>
      <c r="J45" s="144"/>
      <c r="K45" s="144"/>
      <c r="L45" s="144"/>
      <c r="M45" s="144"/>
      <c r="N45" s="144"/>
    </row>
    <row r="46" spans="1:14">
      <c r="A46" s="121">
        <v>44</v>
      </c>
      <c r="B46" s="129"/>
      <c r="C46" s="122" t="s">
        <v>865</v>
      </c>
      <c r="D46" s="123">
        <v>2</v>
      </c>
      <c r="E46" s="123" t="s">
        <v>861</v>
      </c>
      <c r="F46" s="124">
        <v>84</v>
      </c>
      <c r="G46" s="122"/>
      <c r="H46" s="125">
        <f t="shared" si="1"/>
        <v>84</v>
      </c>
      <c r="I46" s="144"/>
      <c r="J46" s="144"/>
      <c r="K46" s="144"/>
      <c r="L46" s="144"/>
      <c r="M46" s="144"/>
      <c r="N46" s="144"/>
    </row>
    <row r="47" spans="1:14">
      <c r="A47" s="121">
        <v>45</v>
      </c>
      <c r="B47" s="129"/>
      <c r="C47" s="122" t="s">
        <v>703</v>
      </c>
      <c r="D47" s="123">
        <v>2</v>
      </c>
      <c r="E47" s="123" t="s">
        <v>654</v>
      </c>
      <c r="F47" s="124">
        <v>48</v>
      </c>
      <c r="G47" s="122">
        <v>400</v>
      </c>
      <c r="H47" s="125">
        <f t="shared" si="1"/>
        <v>448</v>
      </c>
      <c r="I47" s="144"/>
      <c r="J47" s="144"/>
      <c r="K47" s="144"/>
      <c r="L47" s="144"/>
      <c r="M47" s="144"/>
      <c r="N47" s="144"/>
    </row>
    <row r="48" spans="1:14">
      <c r="A48" s="121">
        <v>46</v>
      </c>
      <c r="B48" s="129"/>
      <c r="C48" s="122" t="s">
        <v>704</v>
      </c>
      <c r="D48" s="123">
        <v>1</v>
      </c>
      <c r="E48" s="123" t="s">
        <v>679</v>
      </c>
      <c r="F48" s="124">
        <v>48</v>
      </c>
      <c r="G48" s="122"/>
      <c r="H48" s="125">
        <f t="shared" si="1"/>
        <v>48</v>
      </c>
      <c r="I48" s="144"/>
      <c r="J48" s="144"/>
      <c r="K48" s="144"/>
      <c r="L48" s="144"/>
      <c r="M48" s="144"/>
      <c r="N48" s="144"/>
    </row>
    <row r="49" spans="1:14">
      <c r="A49" s="121">
        <v>47</v>
      </c>
      <c r="B49" s="129"/>
      <c r="C49" s="122" t="s">
        <v>703</v>
      </c>
      <c r="D49" s="123">
        <v>1</v>
      </c>
      <c r="E49" s="123" t="s">
        <v>654</v>
      </c>
      <c r="F49" s="124">
        <v>48</v>
      </c>
      <c r="G49" s="122"/>
      <c r="H49" s="125">
        <f t="shared" si="1"/>
        <v>48</v>
      </c>
      <c r="I49" s="144"/>
      <c r="J49" s="144"/>
      <c r="K49" s="144"/>
      <c r="L49" s="144"/>
      <c r="M49" s="144"/>
      <c r="N49" s="144"/>
    </row>
    <row r="50" spans="1:14">
      <c r="A50" s="121">
        <v>48</v>
      </c>
      <c r="B50" s="122" t="s">
        <v>689</v>
      </c>
      <c r="C50" s="122" t="s">
        <v>705</v>
      </c>
      <c r="D50" s="123" t="s">
        <v>657</v>
      </c>
      <c r="E50" s="123" t="s">
        <v>654</v>
      </c>
      <c r="F50" s="124">
        <v>36</v>
      </c>
      <c r="G50" s="122"/>
      <c r="H50" s="125">
        <f t="shared" si="1"/>
        <v>36</v>
      </c>
      <c r="I50" s="144"/>
      <c r="J50" s="144"/>
      <c r="K50" s="144"/>
      <c r="L50" s="144"/>
      <c r="M50" s="144"/>
      <c r="N50" s="144"/>
    </row>
    <row r="51" spans="1:14">
      <c r="A51" s="121">
        <v>49</v>
      </c>
      <c r="B51" s="122" t="s">
        <v>691</v>
      </c>
      <c r="C51" s="122" t="s">
        <v>656</v>
      </c>
      <c r="D51" s="123" t="s">
        <v>659</v>
      </c>
      <c r="E51" s="123" t="s">
        <v>654</v>
      </c>
      <c r="F51" s="124">
        <v>36</v>
      </c>
      <c r="G51" s="122">
        <v>50</v>
      </c>
      <c r="H51" s="125">
        <f t="shared" si="1"/>
        <v>86</v>
      </c>
      <c r="I51" s="144"/>
      <c r="J51" s="144"/>
      <c r="K51" s="144"/>
      <c r="L51" s="144"/>
      <c r="M51" s="144"/>
      <c r="N51" s="144"/>
    </row>
    <row r="52" spans="1:14">
      <c r="A52" s="121">
        <v>50</v>
      </c>
      <c r="B52" s="122" t="s">
        <v>706</v>
      </c>
      <c r="C52" s="122" t="s">
        <v>707</v>
      </c>
      <c r="D52" s="123" t="s">
        <v>662</v>
      </c>
      <c r="E52" s="123" t="s">
        <v>654</v>
      </c>
      <c r="F52" s="124">
        <v>36</v>
      </c>
      <c r="G52" s="122">
        <v>50</v>
      </c>
      <c r="H52" s="125">
        <f t="shared" si="1"/>
        <v>86</v>
      </c>
      <c r="I52" s="144"/>
      <c r="J52" s="144"/>
      <c r="K52" s="144"/>
      <c r="L52" s="144"/>
      <c r="M52" s="144"/>
      <c r="N52" s="144"/>
    </row>
    <row r="53" spans="1:14">
      <c r="A53" s="121">
        <v>51</v>
      </c>
      <c r="B53" s="129"/>
      <c r="C53" s="122" t="s">
        <v>663</v>
      </c>
      <c r="D53" s="123" t="s">
        <v>664</v>
      </c>
      <c r="E53" s="123" t="s">
        <v>654</v>
      </c>
      <c r="F53" s="124">
        <v>36</v>
      </c>
      <c r="G53" s="122">
        <v>50</v>
      </c>
      <c r="H53" s="125">
        <f t="shared" si="1"/>
        <v>86</v>
      </c>
      <c r="I53" s="144"/>
      <c r="J53" s="144"/>
      <c r="K53" s="144"/>
      <c r="L53" s="144"/>
      <c r="M53" s="144"/>
      <c r="N53" s="144"/>
    </row>
    <row r="54" spans="1:14">
      <c r="A54" s="121">
        <v>52</v>
      </c>
      <c r="B54" s="129"/>
      <c r="C54" s="122" t="s">
        <v>708</v>
      </c>
      <c r="D54" s="123" t="s">
        <v>664</v>
      </c>
      <c r="E54" s="123" t="s">
        <v>654</v>
      </c>
      <c r="F54" s="124">
        <v>36</v>
      </c>
      <c r="G54" s="122">
        <v>50</v>
      </c>
      <c r="H54" s="125">
        <f t="shared" si="1"/>
        <v>86</v>
      </c>
      <c r="I54" s="144"/>
      <c r="J54" s="144"/>
      <c r="K54" s="144"/>
      <c r="L54" s="144"/>
      <c r="M54" s="144"/>
      <c r="N54" s="144"/>
    </row>
    <row r="55" spans="1:14">
      <c r="A55" s="121">
        <v>53</v>
      </c>
      <c r="B55" s="129"/>
      <c r="C55" s="122" t="s">
        <v>708</v>
      </c>
      <c r="D55" s="123" t="s">
        <v>666</v>
      </c>
      <c r="E55" s="123" t="s">
        <v>654</v>
      </c>
      <c r="F55" s="124">
        <v>36</v>
      </c>
      <c r="G55" s="122">
        <v>50</v>
      </c>
      <c r="H55" s="125">
        <f t="shared" si="1"/>
        <v>86</v>
      </c>
      <c r="I55" s="144"/>
      <c r="J55" s="144"/>
      <c r="K55" s="144"/>
      <c r="L55" s="144"/>
      <c r="M55" s="144"/>
      <c r="N55" s="144"/>
    </row>
    <row r="56" spans="1:14">
      <c r="A56" s="121">
        <v>54</v>
      </c>
      <c r="B56" s="131"/>
      <c r="C56" s="122" t="s">
        <v>709</v>
      </c>
      <c r="D56" s="123" t="s">
        <v>666</v>
      </c>
      <c r="E56" s="123" t="s">
        <v>654</v>
      </c>
      <c r="F56" s="124">
        <v>36</v>
      </c>
      <c r="G56" s="132">
        <v>50</v>
      </c>
      <c r="H56" s="133">
        <f t="shared" si="1"/>
        <v>86</v>
      </c>
      <c r="I56" s="144"/>
      <c r="J56" s="144"/>
      <c r="K56" s="144"/>
      <c r="L56" s="144"/>
      <c r="M56" s="144"/>
      <c r="N56" s="144"/>
    </row>
    <row r="57" spans="1:14">
      <c r="A57" s="121">
        <v>55</v>
      </c>
      <c r="B57" s="131"/>
      <c r="C57" s="122" t="s">
        <v>710</v>
      </c>
      <c r="D57" s="134">
        <v>1</v>
      </c>
      <c r="E57" s="123" t="s">
        <v>654</v>
      </c>
      <c r="F57" s="124">
        <v>36</v>
      </c>
      <c r="G57" s="132">
        <v>50</v>
      </c>
      <c r="H57" s="133">
        <f t="shared" si="1"/>
        <v>86</v>
      </c>
      <c r="I57" s="144"/>
      <c r="J57" s="144"/>
      <c r="K57" s="144"/>
      <c r="L57" s="144"/>
      <c r="M57" s="144"/>
      <c r="N57" s="144"/>
    </row>
    <row r="58" spans="1:14">
      <c r="A58" s="121">
        <v>56</v>
      </c>
      <c r="B58" s="131"/>
      <c r="C58" s="132" t="s">
        <v>711</v>
      </c>
      <c r="D58" s="134">
        <v>1</v>
      </c>
      <c r="E58" s="123" t="s">
        <v>654</v>
      </c>
      <c r="F58" s="124">
        <v>24</v>
      </c>
      <c r="G58" s="132">
        <v>50</v>
      </c>
      <c r="H58" s="133">
        <f t="shared" si="1"/>
        <v>74</v>
      </c>
      <c r="I58" s="144"/>
      <c r="J58" s="144"/>
      <c r="K58" s="144"/>
      <c r="L58" s="144"/>
      <c r="M58" s="144"/>
      <c r="N58" s="144"/>
    </row>
    <row r="59" spans="1:14">
      <c r="A59" s="121">
        <v>57</v>
      </c>
      <c r="B59" s="131"/>
      <c r="C59" s="132" t="s">
        <v>712</v>
      </c>
      <c r="D59" s="134">
        <v>2</v>
      </c>
      <c r="E59" s="134" t="s">
        <v>654</v>
      </c>
      <c r="F59" s="124">
        <v>24</v>
      </c>
      <c r="G59" s="132">
        <v>50</v>
      </c>
      <c r="H59" s="133">
        <f t="shared" si="1"/>
        <v>74</v>
      </c>
      <c r="I59" s="144"/>
      <c r="J59" s="144"/>
      <c r="K59" s="144"/>
      <c r="L59" s="144"/>
      <c r="M59" s="144"/>
      <c r="N59" s="144"/>
    </row>
    <row r="60" spans="1:14">
      <c r="A60" s="121">
        <v>58</v>
      </c>
      <c r="B60" s="131"/>
      <c r="C60" s="132" t="s">
        <v>713</v>
      </c>
      <c r="D60" s="134">
        <v>2</v>
      </c>
      <c r="E60" s="134" t="s">
        <v>654</v>
      </c>
      <c r="F60" s="124">
        <v>36</v>
      </c>
      <c r="G60" s="132">
        <v>50</v>
      </c>
      <c r="H60" s="133">
        <f t="shared" si="1"/>
        <v>86</v>
      </c>
      <c r="I60" s="144"/>
      <c r="J60" s="144"/>
      <c r="K60" s="144"/>
      <c r="L60" s="144"/>
      <c r="M60" s="144"/>
      <c r="N60" s="144"/>
    </row>
    <row r="61" spans="1:14">
      <c r="A61" s="121">
        <v>59</v>
      </c>
      <c r="B61" s="132" t="s">
        <v>689</v>
      </c>
      <c r="C61" s="132" t="s">
        <v>714</v>
      </c>
      <c r="D61" s="134" t="s">
        <v>657</v>
      </c>
      <c r="E61" s="134" t="s">
        <v>654</v>
      </c>
      <c r="F61" s="124">
        <v>60</v>
      </c>
      <c r="G61" s="132">
        <v>20</v>
      </c>
      <c r="H61" s="133">
        <f t="shared" si="1"/>
        <v>80</v>
      </c>
      <c r="I61" s="144"/>
      <c r="J61" s="144"/>
      <c r="K61" s="144"/>
      <c r="L61" s="144"/>
      <c r="M61" s="144"/>
      <c r="N61" s="144"/>
    </row>
    <row r="62" spans="1:14">
      <c r="A62" s="121">
        <v>60</v>
      </c>
      <c r="B62" s="132" t="s">
        <v>691</v>
      </c>
      <c r="C62" s="122" t="s">
        <v>715</v>
      </c>
      <c r="D62" s="134" t="s">
        <v>659</v>
      </c>
      <c r="E62" s="123" t="s">
        <v>654</v>
      </c>
      <c r="F62" s="124">
        <v>60</v>
      </c>
      <c r="G62" s="132">
        <v>20</v>
      </c>
      <c r="H62" s="133">
        <f t="shared" si="1"/>
        <v>80</v>
      </c>
      <c r="I62" s="144"/>
      <c r="J62" s="144"/>
      <c r="K62" s="144"/>
      <c r="L62" s="144"/>
      <c r="M62" s="144"/>
      <c r="N62" s="144"/>
    </row>
    <row r="63" spans="1:14">
      <c r="A63" s="121">
        <v>61</v>
      </c>
      <c r="B63" s="132" t="s">
        <v>716</v>
      </c>
      <c r="C63" s="132" t="s">
        <v>717</v>
      </c>
      <c r="D63" s="134" t="s">
        <v>662</v>
      </c>
      <c r="E63" s="134" t="s">
        <v>654</v>
      </c>
      <c r="F63" s="124">
        <v>60</v>
      </c>
      <c r="G63" s="132">
        <v>20</v>
      </c>
      <c r="H63" s="133">
        <f t="shared" si="1"/>
        <v>80</v>
      </c>
      <c r="I63" s="144"/>
      <c r="J63" s="144"/>
      <c r="K63" s="144"/>
      <c r="L63" s="144"/>
      <c r="M63" s="144"/>
      <c r="N63" s="144"/>
    </row>
    <row r="64" spans="1:14">
      <c r="A64" s="121">
        <v>62</v>
      </c>
      <c r="B64" s="131"/>
      <c r="C64" s="132" t="s">
        <v>717</v>
      </c>
      <c r="D64" s="134" t="s">
        <v>664</v>
      </c>
      <c r="E64" s="134" t="s">
        <v>654</v>
      </c>
      <c r="F64" s="124">
        <v>60</v>
      </c>
      <c r="G64" s="132">
        <v>20</v>
      </c>
      <c r="H64" s="133">
        <f t="shared" si="1"/>
        <v>80</v>
      </c>
      <c r="I64" s="144"/>
      <c r="J64" s="144"/>
      <c r="K64" s="144"/>
      <c r="L64" s="144"/>
      <c r="M64" s="144"/>
      <c r="N64" s="144"/>
    </row>
    <row r="65" spans="1:14">
      <c r="A65" s="121">
        <v>63</v>
      </c>
      <c r="B65" s="127"/>
      <c r="C65" s="132" t="s">
        <v>718</v>
      </c>
      <c r="D65" s="134" t="s">
        <v>664</v>
      </c>
      <c r="E65" s="134" t="s">
        <v>654</v>
      </c>
      <c r="F65" s="124">
        <v>60</v>
      </c>
      <c r="G65" s="132">
        <v>20</v>
      </c>
      <c r="H65" s="133">
        <f t="shared" si="1"/>
        <v>80</v>
      </c>
      <c r="I65" s="144"/>
      <c r="J65" s="144"/>
      <c r="K65" s="144"/>
      <c r="L65" s="144"/>
      <c r="M65" s="144"/>
      <c r="N65" s="144"/>
    </row>
    <row r="66" spans="1:14">
      <c r="A66" s="121">
        <v>64</v>
      </c>
      <c r="B66" s="127"/>
      <c r="C66" s="132" t="s">
        <v>718</v>
      </c>
      <c r="D66" s="134" t="s">
        <v>666</v>
      </c>
      <c r="E66" s="134" t="s">
        <v>654</v>
      </c>
      <c r="F66" s="124">
        <v>60</v>
      </c>
      <c r="G66" s="132">
        <v>20</v>
      </c>
      <c r="H66" s="133">
        <f t="shared" si="1"/>
        <v>80</v>
      </c>
      <c r="I66" s="144"/>
      <c r="J66" s="144"/>
      <c r="K66" s="144"/>
      <c r="L66" s="144"/>
      <c r="M66" s="144"/>
      <c r="N66" s="144"/>
    </row>
    <row r="67" spans="1:14">
      <c r="A67" s="121">
        <v>65</v>
      </c>
      <c r="B67" s="127"/>
      <c r="C67" s="122" t="s">
        <v>719</v>
      </c>
      <c r="D67" s="123" t="s">
        <v>666</v>
      </c>
      <c r="E67" s="123" t="s">
        <v>654</v>
      </c>
      <c r="F67" s="124">
        <v>120</v>
      </c>
      <c r="G67" s="132">
        <v>20</v>
      </c>
      <c r="H67" s="133">
        <f t="shared" si="1"/>
        <v>140</v>
      </c>
      <c r="I67" s="144"/>
      <c r="J67" s="144"/>
      <c r="K67" s="144"/>
      <c r="L67" s="144"/>
      <c r="M67" s="144"/>
      <c r="N67" s="144"/>
    </row>
    <row r="68" spans="1:14">
      <c r="A68" s="128">
        <v>66</v>
      </c>
      <c r="B68" s="127"/>
      <c r="C68" s="122" t="s">
        <v>866</v>
      </c>
      <c r="D68" s="123">
        <v>1</v>
      </c>
      <c r="E68" s="123" t="s">
        <v>861</v>
      </c>
      <c r="F68" s="124">
        <v>84</v>
      </c>
      <c r="G68" s="122"/>
      <c r="H68" s="125">
        <f t="shared" si="1"/>
        <v>84</v>
      </c>
      <c r="I68" s="144"/>
      <c r="J68" s="144"/>
      <c r="K68" s="144"/>
      <c r="L68" s="144"/>
      <c r="M68" s="144"/>
      <c r="N68" s="144"/>
    </row>
    <row r="69" spans="1:14">
      <c r="A69" s="121">
        <v>67</v>
      </c>
      <c r="B69" s="127"/>
      <c r="C69" s="122" t="s">
        <v>720</v>
      </c>
      <c r="D69" s="134">
        <v>1</v>
      </c>
      <c r="E69" s="123" t="s">
        <v>654</v>
      </c>
      <c r="F69" s="124">
        <v>72</v>
      </c>
      <c r="G69" s="132">
        <v>20</v>
      </c>
      <c r="H69" s="133">
        <f t="shared" si="1"/>
        <v>92</v>
      </c>
      <c r="I69" s="144"/>
      <c r="J69" s="144"/>
      <c r="K69" s="144"/>
      <c r="L69" s="144"/>
      <c r="M69" s="144"/>
      <c r="N69" s="144"/>
    </row>
    <row r="70" spans="1:14">
      <c r="A70" s="121">
        <v>68</v>
      </c>
      <c r="B70" s="132" t="s">
        <v>721</v>
      </c>
      <c r="C70" s="132" t="s">
        <v>722</v>
      </c>
      <c r="D70" s="134" t="s">
        <v>657</v>
      </c>
      <c r="E70" s="134" t="s">
        <v>654</v>
      </c>
      <c r="F70" s="124">
        <v>24</v>
      </c>
      <c r="G70" s="132">
        <v>100</v>
      </c>
      <c r="H70" s="133">
        <f t="shared" si="1"/>
        <v>124</v>
      </c>
      <c r="I70" s="144"/>
      <c r="J70" s="144"/>
      <c r="K70" s="144"/>
      <c r="L70" s="144"/>
      <c r="M70" s="144"/>
      <c r="N70" s="144"/>
    </row>
    <row r="71" spans="1:14">
      <c r="A71" s="121">
        <v>69</v>
      </c>
      <c r="B71" s="132" t="s">
        <v>691</v>
      </c>
      <c r="C71" s="132" t="s">
        <v>723</v>
      </c>
      <c r="D71" s="134" t="s">
        <v>659</v>
      </c>
      <c r="E71" s="134" t="s">
        <v>654</v>
      </c>
      <c r="F71" s="124">
        <v>24</v>
      </c>
      <c r="G71" s="132">
        <v>100</v>
      </c>
      <c r="H71" s="133">
        <f t="shared" si="1"/>
        <v>124</v>
      </c>
      <c r="I71" s="144"/>
      <c r="J71" s="144"/>
      <c r="K71" s="144"/>
      <c r="L71" s="144"/>
      <c r="M71" s="144"/>
      <c r="N71" s="144"/>
    </row>
    <row r="72" spans="1:14">
      <c r="A72" s="121">
        <v>70</v>
      </c>
      <c r="B72" s="132" t="s">
        <v>724</v>
      </c>
      <c r="C72" s="132" t="s">
        <v>707</v>
      </c>
      <c r="D72" s="134" t="s">
        <v>662</v>
      </c>
      <c r="E72" s="134" t="s">
        <v>654</v>
      </c>
      <c r="F72" s="124">
        <v>24</v>
      </c>
      <c r="G72" s="132">
        <v>100</v>
      </c>
      <c r="H72" s="133">
        <f t="shared" si="1"/>
        <v>124</v>
      </c>
      <c r="I72" s="144"/>
      <c r="J72" s="144"/>
      <c r="K72" s="144"/>
      <c r="L72" s="144"/>
      <c r="M72" s="144"/>
      <c r="N72" s="144"/>
    </row>
    <row r="73" spans="1:14">
      <c r="A73" s="121">
        <v>71</v>
      </c>
      <c r="B73" s="132" t="s">
        <v>725</v>
      </c>
      <c r="C73" s="132" t="s">
        <v>726</v>
      </c>
      <c r="D73" s="134" t="s">
        <v>664</v>
      </c>
      <c r="E73" s="134" t="s">
        <v>654</v>
      </c>
      <c r="F73" s="124">
        <v>24</v>
      </c>
      <c r="G73" s="132">
        <v>100</v>
      </c>
      <c r="H73" s="133">
        <f t="shared" si="1"/>
        <v>124</v>
      </c>
      <c r="I73" s="144"/>
      <c r="J73" s="144"/>
      <c r="K73" s="144"/>
      <c r="L73" s="144"/>
      <c r="M73" s="144"/>
      <c r="N73" s="144"/>
    </row>
    <row r="74" spans="1:14">
      <c r="A74" s="121">
        <v>72</v>
      </c>
      <c r="B74" s="122" t="s">
        <v>727</v>
      </c>
      <c r="C74" s="132" t="s">
        <v>726</v>
      </c>
      <c r="D74" s="134" t="s">
        <v>666</v>
      </c>
      <c r="E74" s="134" t="s">
        <v>654</v>
      </c>
      <c r="F74" s="124">
        <v>24</v>
      </c>
      <c r="G74" s="132">
        <v>100</v>
      </c>
      <c r="H74" s="133">
        <f t="shared" si="1"/>
        <v>124</v>
      </c>
      <c r="I74" s="144"/>
      <c r="J74" s="144"/>
      <c r="K74" s="144"/>
      <c r="L74" s="144"/>
      <c r="M74" s="144"/>
      <c r="N74" s="144"/>
    </row>
    <row r="75" spans="1:14">
      <c r="A75" s="121">
        <v>73</v>
      </c>
      <c r="B75" s="132" t="s">
        <v>728</v>
      </c>
      <c r="C75" s="132" t="s">
        <v>722</v>
      </c>
      <c r="D75" s="134" t="s">
        <v>657</v>
      </c>
      <c r="E75" s="134" t="s">
        <v>654</v>
      </c>
      <c r="F75" s="124">
        <v>24</v>
      </c>
      <c r="G75" s="132">
        <v>100</v>
      </c>
      <c r="H75" s="133">
        <f t="shared" si="1"/>
        <v>124</v>
      </c>
      <c r="I75" s="144"/>
      <c r="J75" s="144"/>
      <c r="K75" s="144"/>
      <c r="L75" s="144"/>
      <c r="M75" s="144"/>
      <c r="N75" s="144"/>
    </row>
    <row r="76" spans="1:14">
      <c r="A76" s="121">
        <v>74</v>
      </c>
      <c r="B76" s="132" t="s">
        <v>729</v>
      </c>
      <c r="C76" s="132" t="s">
        <v>723</v>
      </c>
      <c r="D76" s="134" t="s">
        <v>659</v>
      </c>
      <c r="E76" s="134" t="s">
        <v>654</v>
      </c>
      <c r="F76" s="124">
        <v>24</v>
      </c>
      <c r="G76" s="132">
        <v>100</v>
      </c>
      <c r="H76" s="133">
        <f t="shared" si="1"/>
        <v>124</v>
      </c>
      <c r="I76" s="144"/>
      <c r="J76" s="144"/>
      <c r="K76" s="144"/>
      <c r="L76" s="144"/>
      <c r="M76" s="144"/>
      <c r="N76" s="144"/>
    </row>
    <row r="77" spans="1:14">
      <c r="A77" s="121">
        <v>75</v>
      </c>
      <c r="B77" s="122" t="s">
        <v>730</v>
      </c>
      <c r="C77" s="132" t="s">
        <v>707</v>
      </c>
      <c r="D77" s="134" t="s">
        <v>662</v>
      </c>
      <c r="E77" s="134" t="s">
        <v>654</v>
      </c>
      <c r="F77" s="124">
        <v>24</v>
      </c>
      <c r="G77" s="132">
        <v>100</v>
      </c>
      <c r="H77" s="133">
        <f t="shared" si="1"/>
        <v>124</v>
      </c>
      <c r="I77" s="144"/>
      <c r="J77" s="144"/>
      <c r="K77" s="144"/>
      <c r="L77" s="144"/>
      <c r="M77" s="144"/>
      <c r="N77" s="144"/>
    </row>
    <row r="78" spans="1:14">
      <c r="A78" s="121">
        <v>76</v>
      </c>
      <c r="B78" s="129"/>
      <c r="C78" s="132" t="s">
        <v>726</v>
      </c>
      <c r="D78" s="134" t="s">
        <v>664</v>
      </c>
      <c r="E78" s="134" t="s">
        <v>654</v>
      </c>
      <c r="F78" s="124">
        <v>24</v>
      </c>
      <c r="G78" s="132">
        <v>100</v>
      </c>
      <c r="H78" s="133">
        <f t="shared" si="1"/>
        <v>124</v>
      </c>
      <c r="I78" s="144"/>
      <c r="J78" s="144"/>
      <c r="K78" s="144"/>
      <c r="L78" s="144"/>
      <c r="M78" s="144"/>
      <c r="N78" s="144"/>
    </row>
    <row r="79" spans="1:14">
      <c r="A79" s="121">
        <v>77</v>
      </c>
      <c r="B79" s="129"/>
      <c r="C79" s="132" t="s">
        <v>726</v>
      </c>
      <c r="D79" s="134" t="s">
        <v>666</v>
      </c>
      <c r="E79" s="134" t="s">
        <v>654</v>
      </c>
      <c r="F79" s="124">
        <v>24</v>
      </c>
      <c r="G79" s="132">
        <v>100</v>
      </c>
      <c r="H79" s="133">
        <f t="shared" si="1"/>
        <v>124</v>
      </c>
      <c r="I79" s="144"/>
      <c r="J79" s="144"/>
      <c r="K79" s="144"/>
      <c r="L79" s="144"/>
      <c r="M79" s="144"/>
      <c r="N79" s="144"/>
    </row>
    <row r="80" spans="1:14">
      <c r="A80" s="121">
        <v>78</v>
      </c>
      <c r="B80" s="129"/>
      <c r="C80" s="132" t="s">
        <v>674</v>
      </c>
      <c r="D80" s="134">
        <v>1</v>
      </c>
      <c r="E80" s="134" t="s">
        <v>654</v>
      </c>
      <c r="F80" s="124">
        <v>24</v>
      </c>
      <c r="G80" s="132">
        <v>100</v>
      </c>
      <c r="H80" s="133">
        <f t="shared" si="1"/>
        <v>124</v>
      </c>
      <c r="I80" s="144"/>
      <c r="J80" s="144"/>
      <c r="K80" s="144"/>
      <c r="L80" s="144"/>
      <c r="M80" s="144"/>
      <c r="N80" s="144"/>
    </row>
    <row r="81" spans="1:14">
      <c r="A81" s="121">
        <v>79</v>
      </c>
      <c r="B81" s="129" t="s">
        <v>731</v>
      </c>
      <c r="C81" s="132" t="s">
        <v>867</v>
      </c>
      <c r="D81" s="134" t="s">
        <v>662</v>
      </c>
      <c r="E81" s="134" t="s">
        <v>654</v>
      </c>
      <c r="F81" s="124">
        <v>60</v>
      </c>
      <c r="G81" s="132">
        <v>100</v>
      </c>
      <c r="H81" s="133">
        <f t="shared" si="1"/>
        <v>160</v>
      </c>
      <c r="I81" s="144"/>
      <c r="J81" s="144"/>
      <c r="K81" s="144"/>
      <c r="L81" s="144"/>
      <c r="M81" s="144"/>
      <c r="N81" s="144"/>
    </row>
    <row r="82" spans="1:14">
      <c r="A82" s="121">
        <v>80</v>
      </c>
      <c r="B82" s="129"/>
      <c r="C82" s="132" t="s">
        <v>726</v>
      </c>
      <c r="D82" s="134" t="s">
        <v>664</v>
      </c>
      <c r="E82" s="134" t="s">
        <v>654</v>
      </c>
      <c r="F82" s="124">
        <v>48</v>
      </c>
      <c r="G82" s="132">
        <v>100</v>
      </c>
      <c r="H82" s="133">
        <f t="shared" si="1"/>
        <v>148</v>
      </c>
      <c r="I82" s="144"/>
      <c r="J82" s="144"/>
      <c r="K82" s="144"/>
      <c r="L82" s="144"/>
      <c r="M82" s="144"/>
      <c r="N82" s="144"/>
    </row>
    <row r="83" spans="1:14">
      <c r="A83" s="121">
        <v>81</v>
      </c>
      <c r="B83" s="135"/>
      <c r="C83" s="132" t="s">
        <v>732</v>
      </c>
      <c r="D83" s="134" t="s">
        <v>666</v>
      </c>
      <c r="E83" s="134" t="s">
        <v>654</v>
      </c>
      <c r="F83" s="124">
        <v>24</v>
      </c>
      <c r="G83" s="132">
        <v>100</v>
      </c>
      <c r="H83" s="133">
        <f t="shared" si="1"/>
        <v>124</v>
      </c>
      <c r="I83" s="144"/>
      <c r="J83" s="144"/>
      <c r="K83" s="144"/>
      <c r="L83" s="144"/>
      <c r="M83" s="144"/>
      <c r="N83" s="144"/>
    </row>
    <row r="84" spans="1:14">
      <c r="A84" s="121">
        <v>82</v>
      </c>
      <c r="B84" s="136"/>
      <c r="C84" s="132" t="s">
        <v>670</v>
      </c>
      <c r="D84" s="134" t="s">
        <v>664</v>
      </c>
      <c r="E84" s="134" t="s">
        <v>733</v>
      </c>
      <c r="F84" s="136"/>
      <c r="G84" s="132">
        <v>400</v>
      </c>
      <c r="H84" s="133">
        <f t="shared" si="1"/>
        <v>400</v>
      </c>
      <c r="I84" s="144"/>
      <c r="J84" s="144"/>
      <c r="K84" s="144"/>
      <c r="L84" s="144"/>
      <c r="M84" s="144"/>
      <c r="N84" s="144"/>
    </row>
    <row r="85" spans="1:14">
      <c r="A85" s="1">
        <v>83</v>
      </c>
      <c r="B85" s="100"/>
      <c r="C85" s="98" t="s">
        <v>670</v>
      </c>
      <c r="D85" s="99" t="s">
        <v>664</v>
      </c>
      <c r="E85" s="99" t="s">
        <v>733</v>
      </c>
      <c r="F85" s="100"/>
      <c r="G85" s="98">
        <v>400</v>
      </c>
      <c r="H85" s="89">
        <f>SUM(F85:G85)</f>
        <v>400</v>
      </c>
      <c r="I85" s="145"/>
      <c r="J85" s="146"/>
      <c r="K85" s="146"/>
      <c r="L85" s="146"/>
      <c r="M85" s="146"/>
      <c r="N85" s="146"/>
    </row>
    <row r="86" spans="1:14">
      <c r="A86" s="1">
        <v>84</v>
      </c>
      <c r="B86" s="137" t="s">
        <v>763</v>
      </c>
      <c r="C86" s="138" t="s">
        <v>765</v>
      </c>
      <c r="D86" s="140">
        <v>2</v>
      </c>
      <c r="E86" s="140">
        <v>90</v>
      </c>
      <c r="F86" s="140"/>
      <c r="G86" s="141">
        <v>200</v>
      </c>
      <c r="H86" s="142">
        <f>SUM(F86:G86)</f>
        <v>200</v>
      </c>
      <c r="I86" s="139"/>
      <c r="J86" s="139"/>
      <c r="K86" s="139"/>
      <c r="L86" s="139"/>
      <c r="M86" s="139"/>
      <c r="N86" s="139"/>
    </row>
    <row r="87" spans="1:14">
      <c r="A87" s="121">
        <v>85</v>
      </c>
      <c r="B87" s="137" t="s">
        <v>764</v>
      </c>
      <c r="C87" s="138"/>
      <c r="D87" s="140"/>
      <c r="E87" s="140"/>
      <c r="F87" s="140"/>
      <c r="G87" s="141"/>
      <c r="H87" s="142">
        <f t="shared" ref="H87:H91" si="2">SUM(F87:G87)</f>
        <v>0</v>
      </c>
      <c r="I87" s="139"/>
      <c r="J87" s="139"/>
      <c r="K87" s="139"/>
      <c r="L87" s="139"/>
      <c r="M87" s="139"/>
      <c r="N87" s="139"/>
    </row>
    <row r="88" spans="1:14">
      <c r="A88" s="121">
        <v>86</v>
      </c>
      <c r="B88" s="137" t="s">
        <v>763</v>
      </c>
      <c r="C88" s="138" t="s">
        <v>766</v>
      </c>
      <c r="D88" s="140">
        <v>5</v>
      </c>
      <c r="E88" s="140">
        <v>90</v>
      </c>
      <c r="F88" s="140"/>
      <c r="G88" s="141">
        <v>200</v>
      </c>
      <c r="H88" s="142">
        <f t="shared" si="2"/>
        <v>200</v>
      </c>
      <c r="I88" s="139"/>
      <c r="J88" s="139"/>
      <c r="K88" s="139"/>
      <c r="L88" s="139"/>
      <c r="M88" s="139"/>
      <c r="N88" s="139"/>
    </row>
    <row r="89" spans="1:14">
      <c r="A89" s="1">
        <v>87</v>
      </c>
      <c r="B89" s="137" t="s">
        <v>764</v>
      </c>
      <c r="C89" s="138" t="s">
        <v>767</v>
      </c>
      <c r="D89" s="140"/>
      <c r="E89" s="140"/>
      <c r="F89" s="140"/>
      <c r="G89" s="141"/>
      <c r="H89" s="142">
        <f t="shared" si="2"/>
        <v>0</v>
      </c>
      <c r="I89" s="139"/>
      <c r="J89" s="139"/>
      <c r="K89" s="139"/>
      <c r="L89" s="139"/>
      <c r="M89" s="139"/>
      <c r="N89" s="139"/>
    </row>
    <row r="90" spans="1:14">
      <c r="A90" s="1">
        <v>88</v>
      </c>
      <c r="B90" s="137" t="s">
        <v>829</v>
      </c>
      <c r="C90" s="138" t="s">
        <v>830</v>
      </c>
      <c r="D90" s="140"/>
      <c r="E90" s="140"/>
      <c r="F90" s="140"/>
      <c r="G90" s="141">
        <v>25</v>
      </c>
      <c r="H90" s="142">
        <f t="shared" si="2"/>
        <v>25</v>
      </c>
      <c r="I90" s="139"/>
      <c r="J90" s="139"/>
      <c r="K90" s="139"/>
      <c r="L90" s="139"/>
      <c r="M90" s="139"/>
      <c r="N90" s="139"/>
    </row>
    <row r="91" spans="1:14">
      <c r="A91" s="121">
        <v>89</v>
      </c>
      <c r="B91" s="137" t="s">
        <v>831</v>
      </c>
      <c r="C91" s="138" t="s">
        <v>832</v>
      </c>
      <c r="D91" s="139"/>
      <c r="E91" s="140"/>
      <c r="F91" s="140"/>
      <c r="G91" s="141">
        <v>25</v>
      </c>
      <c r="H91" s="142">
        <f t="shared" si="2"/>
        <v>25</v>
      </c>
      <c r="I91" s="139"/>
      <c r="J91" s="139"/>
      <c r="K91" s="139"/>
      <c r="L91" s="139"/>
      <c r="M91" s="139"/>
      <c r="N91" s="139"/>
    </row>
    <row r="92" spans="1:14">
      <c r="B92" s="90"/>
      <c r="C92" s="91"/>
      <c r="D92" s="92"/>
      <c r="E92" s="93"/>
      <c r="F92" s="93"/>
      <c r="G92" s="94"/>
      <c r="H92" s="95"/>
      <c r="I92" s="92"/>
      <c r="J92" s="92"/>
      <c r="K92" s="92"/>
      <c r="L92" s="92"/>
      <c r="M92" s="92"/>
      <c r="N92" s="92"/>
    </row>
    <row r="93" spans="1:14">
      <c r="B93" s="90"/>
      <c r="C93" s="91"/>
      <c r="D93" s="92"/>
      <c r="E93" s="93"/>
      <c r="F93" s="93"/>
      <c r="G93" s="94"/>
      <c r="H93" s="95"/>
      <c r="I93" s="92"/>
      <c r="J93" s="92"/>
      <c r="K93" s="92"/>
      <c r="L93" s="92"/>
      <c r="M93" s="92"/>
      <c r="N93" s="92"/>
    </row>
    <row r="94" spans="1:14">
      <c r="B94" s="90"/>
      <c r="C94" s="91"/>
      <c r="D94" s="92"/>
      <c r="E94" s="93"/>
      <c r="F94" s="93"/>
      <c r="G94" s="94"/>
      <c r="H94" s="95"/>
      <c r="I94" s="92"/>
      <c r="J94" s="92"/>
      <c r="K94" s="92"/>
      <c r="L94" s="92"/>
      <c r="M94" s="92"/>
      <c r="N94" s="92"/>
    </row>
    <row r="95" spans="1:14">
      <c r="B95" s="90"/>
      <c r="C95" s="96"/>
      <c r="D95" s="92"/>
      <c r="E95" s="93"/>
      <c r="F95" s="93"/>
      <c r="G95" s="94"/>
      <c r="H95" s="95"/>
      <c r="I95" s="92"/>
      <c r="J95" s="92"/>
      <c r="K95" s="92"/>
      <c r="L95" s="92"/>
      <c r="M95" s="92"/>
      <c r="N95" s="92"/>
    </row>
    <row r="96" spans="1:14">
      <c r="I96" s="92"/>
      <c r="J96" s="92"/>
      <c r="K96" s="92"/>
      <c r="L96" s="92"/>
      <c r="M96" s="92"/>
      <c r="N96" s="92"/>
    </row>
    <row r="97" spans="9:14">
      <c r="I97" s="97"/>
      <c r="J97" s="97"/>
      <c r="K97" s="97"/>
      <c r="L97" s="97"/>
      <c r="M97" s="97"/>
      <c r="N97" s="97"/>
    </row>
  </sheetData>
  <mergeCells count="12">
    <mergeCell ref="A1:A2"/>
    <mergeCell ref="H1:H2"/>
    <mergeCell ref="E1:E2"/>
    <mergeCell ref="D1:D2"/>
    <mergeCell ref="C1:C2"/>
    <mergeCell ref="B1:B2"/>
    <mergeCell ref="N1:N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opLeftCell="A118" workbookViewId="0">
      <selection activeCell="I11" sqref="I11"/>
    </sheetView>
  </sheetViews>
  <sheetFormatPr defaultRowHeight="12.75"/>
  <cols>
    <col min="1" max="1" width="9.140625" style="21"/>
    <col min="2" max="2" width="80.7109375" style="21" customWidth="1"/>
    <col min="3" max="5" width="9.140625" style="56"/>
    <col min="6" max="6" width="9.140625" style="220"/>
    <col min="7" max="10" width="9.140625" style="21"/>
    <col min="11" max="11" width="12.5703125" style="21" customWidth="1"/>
    <col min="12" max="16384" width="9.140625" style="21"/>
  </cols>
  <sheetData>
    <row r="1" spans="1:12" ht="38.25">
      <c r="A1" s="67" t="s">
        <v>0</v>
      </c>
      <c r="B1" s="70" t="s">
        <v>1</v>
      </c>
      <c r="C1" s="67" t="s">
        <v>2</v>
      </c>
      <c r="D1" s="67" t="s">
        <v>647</v>
      </c>
      <c r="E1" s="67" t="s">
        <v>742</v>
      </c>
      <c r="F1" s="67" t="s">
        <v>4</v>
      </c>
      <c r="G1" s="106" t="s">
        <v>533</v>
      </c>
      <c r="H1" s="106" t="s">
        <v>534</v>
      </c>
      <c r="I1" s="106" t="s">
        <v>535</v>
      </c>
      <c r="J1" s="106" t="s">
        <v>536</v>
      </c>
      <c r="K1" s="106" t="s">
        <v>587</v>
      </c>
      <c r="L1" s="106" t="s">
        <v>588</v>
      </c>
    </row>
    <row r="2" spans="1:12" s="35" customFormat="1">
      <c r="A2" s="178">
        <v>1</v>
      </c>
      <c r="B2" s="8" t="s">
        <v>411</v>
      </c>
      <c r="C2" s="9" t="s">
        <v>29</v>
      </c>
      <c r="D2" s="12">
        <v>200</v>
      </c>
      <c r="E2" s="83">
        <v>30</v>
      </c>
      <c r="F2" s="198">
        <f>SUM(D2:E2)</f>
        <v>230</v>
      </c>
      <c r="G2" s="83"/>
      <c r="H2" s="83"/>
      <c r="I2" s="83"/>
      <c r="J2" s="83"/>
      <c r="K2" s="83"/>
      <c r="L2" s="83"/>
    </row>
    <row r="3" spans="1:12" s="35" customFormat="1">
      <c r="A3" s="178">
        <v>2</v>
      </c>
      <c r="B3" s="173" t="s">
        <v>464</v>
      </c>
      <c r="C3" s="301" t="s">
        <v>12</v>
      </c>
      <c r="D3" s="201">
        <v>6</v>
      </c>
      <c r="E3" s="201">
        <v>50</v>
      </c>
      <c r="F3" s="198">
        <f t="shared" ref="F3:F65" si="0">SUM(D3:E3)</f>
        <v>56</v>
      </c>
      <c r="G3" s="83"/>
      <c r="H3" s="83"/>
      <c r="I3" s="83"/>
      <c r="J3" s="83"/>
      <c r="K3" s="83"/>
      <c r="L3" s="83"/>
    </row>
    <row r="4" spans="1:12" s="35" customFormat="1">
      <c r="A4" s="178">
        <v>3</v>
      </c>
      <c r="B4" s="190" t="s">
        <v>188</v>
      </c>
      <c r="C4" s="178" t="s">
        <v>12</v>
      </c>
      <c r="D4" s="12">
        <v>100</v>
      </c>
      <c r="E4" s="83">
        <v>120</v>
      </c>
      <c r="F4" s="198">
        <f t="shared" si="0"/>
        <v>220</v>
      </c>
      <c r="G4" s="83"/>
      <c r="H4" s="83"/>
      <c r="I4" s="83"/>
      <c r="J4" s="83"/>
      <c r="K4" s="83"/>
      <c r="L4" s="83"/>
    </row>
    <row r="5" spans="1:12" s="35" customFormat="1">
      <c r="A5" s="178">
        <v>4</v>
      </c>
      <c r="B5" s="190" t="s">
        <v>189</v>
      </c>
      <c r="C5" s="178" t="s">
        <v>29</v>
      </c>
      <c r="D5" s="315">
        <v>4000</v>
      </c>
      <c r="E5" s="83">
        <v>700</v>
      </c>
      <c r="F5" s="198">
        <f t="shared" si="0"/>
        <v>4700</v>
      </c>
      <c r="G5" s="83"/>
      <c r="H5" s="83"/>
      <c r="I5" s="83"/>
      <c r="J5" s="83"/>
      <c r="K5" s="83"/>
      <c r="L5" s="83"/>
    </row>
    <row r="6" spans="1:12" s="35" customFormat="1">
      <c r="A6" s="178">
        <v>5</v>
      </c>
      <c r="B6" s="190" t="s">
        <v>190</v>
      </c>
      <c r="C6" s="178" t="s">
        <v>29</v>
      </c>
      <c r="D6" s="12">
        <v>1000</v>
      </c>
      <c r="E6" s="83">
        <v>850</v>
      </c>
      <c r="F6" s="198">
        <f t="shared" si="0"/>
        <v>1850</v>
      </c>
      <c r="G6" s="83"/>
      <c r="H6" s="83"/>
      <c r="I6" s="83"/>
      <c r="J6" s="83"/>
      <c r="K6" s="83"/>
      <c r="L6" s="83"/>
    </row>
    <row r="7" spans="1:12" s="35" customFormat="1">
      <c r="A7" s="178">
        <v>6</v>
      </c>
      <c r="B7" s="190" t="s">
        <v>191</v>
      </c>
      <c r="C7" s="178" t="s">
        <v>29</v>
      </c>
      <c r="D7" s="12">
        <v>300</v>
      </c>
      <c r="E7" s="83">
        <v>48</v>
      </c>
      <c r="F7" s="198">
        <f t="shared" si="0"/>
        <v>348</v>
      </c>
      <c r="G7" s="83"/>
      <c r="H7" s="83"/>
      <c r="I7" s="83"/>
      <c r="J7" s="83"/>
      <c r="K7" s="83"/>
      <c r="L7" s="83"/>
    </row>
    <row r="8" spans="1:12" s="35" customFormat="1">
      <c r="A8" s="178">
        <v>7</v>
      </c>
      <c r="B8" s="190" t="s">
        <v>193</v>
      </c>
      <c r="C8" s="178" t="s">
        <v>29</v>
      </c>
      <c r="D8" s="315">
        <v>10000</v>
      </c>
      <c r="E8" s="83">
        <v>5500</v>
      </c>
      <c r="F8" s="198">
        <f t="shared" si="0"/>
        <v>15500</v>
      </c>
      <c r="G8" s="83"/>
      <c r="H8" s="83"/>
      <c r="I8" s="83"/>
      <c r="J8" s="83"/>
      <c r="K8" s="83"/>
      <c r="L8" s="83"/>
    </row>
    <row r="9" spans="1:12" s="35" customFormat="1">
      <c r="A9" s="178">
        <v>8</v>
      </c>
      <c r="B9" s="190" t="s">
        <v>271</v>
      </c>
      <c r="C9" s="178" t="s">
        <v>12</v>
      </c>
      <c r="D9" s="12">
        <v>500</v>
      </c>
      <c r="E9" s="83">
        <v>96</v>
      </c>
      <c r="F9" s="198">
        <f t="shared" si="0"/>
        <v>596</v>
      </c>
      <c r="G9" s="83"/>
      <c r="H9" s="83"/>
      <c r="I9" s="83"/>
      <c r="J9" s="83"/>
      <c r="K9" s="83"/>
      <c r="L9" s="83"/>
    </row>
    <row r="10" spans="1:12" s="35" customFormat="1">
      <c r="A10" s="178">
        <v>9</v>
      </c>
      <c r="B10" s="190" t="s">
        <v>284</v>
      </c>
      <c r="C10" s="178" t="s">
        <v>29</v>
      </c>
      <c r="D10" s="12">
        <v>300</v>
      </c>
      <c r="E10" s="83">
        <v>50</v>
      </c>
      <c r="F10" s="198">
        <f t="shared" si="0"/>
        <v>350</v>
      </c>
      <c r="G10" s="83"/>
      <c r="H10" s="83"/>
      <c r="I10" s="83"/>
      <c r="J10" s="83"/>
      <c r="K10" s="83"/>
      <c r="L10" s="83"/>
    </row>
    <row r="11" spans="1:12" s="35" customFormat="1">
      <c r="A11" s="178">
        <v>10</v>
      </c>
      <c r="B11" s="190" t="s">
        <v>312</v>
      </c>
      <c r="C11" s="178" t="s">
        <v>29</v>
      </c>
      <c r="D11" s="201">
        <v>200</v>
      </c>
      <c r="E11" s="83">
        <v>200</v>
      </c>
      <c r="F11" s="198">
        <f t="shared" si="0"/>
        <v>400</v>
      </c>
      <c r="G11" s="83"/>
      <c r="H11" s="83"/>
      <c r="I11" s="83"/>
      <c r="J11" s="83"/>
      <c r="K11" s="83"/>
      <c r="L11" s="83"/>
    </row>
    <row r="12" spans="1:12" s="35" customFormat="1">
      <c r="A12" s="178">
        <v>11</v>
      </c>
      <c r="B12" s="190" t="s">
        <v>356</v>
      </c>
      <c r="C12" s="178" t="s">
        <v>29</v>
      </c>
      <c r="D12" s="12">
        <v>12</v>
      </c>
      <c r="E12" s="83">
        <v>5</v>
      </c>
      <c r="F12" s="198">
        <f t="shared" si="0"/>
        <v>17</v>
      </c>
      <c r="G12" s="83"/>
      <c r="H12" s="83"/>
      <c r="I12" s="83"/>
      <c r="J12" s="83"/>
      <c r="K12" s="83"/>
      <c r="L12" s="83"/>
    </row>
    <row r="13" spans="1:12" s="35" customFormat="1">
      <c r="A13" s="178">
        <v>12</v>
      </c>
      <c r="B13" s="190" t="s">
        <v>357</v>
      </c>
      <c r="C13" s="178" t="s">
        <v>29</v>
      </c>
      <c r="D13" s="12">
        <v>6</v>
      </c>
      <c r="E13" s="83">
        <v>3</v>
      </c>
      <c r="F13" s="198">
        <f t="shared" si="0"/>
        <v>9</v>
      </c>
      <c r="G13" s="83"/>
      <c r="H13" s="83"/>
      <c r="I13" s="83"/>
      <c r="J13" s="83"/>
      <c r="K13" s="83"/>
      <c r="L13" s="83"/>
    </row>
    <row r="14" spans="1:12" s="35" customFormat="1">
      <c r="A14" s="178">
        <v>13</v>
      </c>
      <c r="B14" s="190" t="s">
        <v>367</v>
      </c>
      <c r="C14" s="178" t="s">
        <v>29</v>
      </c>
      <c r="D14" s="12">
        <v>40</v>
      </c>
      <c r="E14" s="83">
        <v>40</v>
      </c>
      <c r="F14" s="198">
        <f t="shared" si="0"/>
        <v>80</v>
      </c>
      <c r="G14" s="83"/>
      <c r="H14" s="83"/>
      <c r="I14" s="83"/>
      <c r="J14" s="83"/>
      <c r="K14" s="83"/>
      <c r="L14" s="83"/>
    </row>
    <row r="15" spans="1:12" s="35" customFormat="1">
      <c r="A15" s="178">
        <v>14</v>
      </c>
      <c r="B15" s="190" t="s">
        <v>376</v>
      </c>
      <c r="C15" s="178" t="s">
        <v>29</v>
      </c>
      <c r="D15" s="12">
        <v>500</v>
      </c>
      <c r="E15" s="83"/>
      <c r="F15" s="198">
        <f t="shared" si="0"/>
        <v>500</v>
      </c>
      <c r="G15" s="83"/>
      <c r="H15" s="83"/>
      <c r="I15" s="83"/>
      <c r="J15" s="83"/>
      <c r="K15" s="83"/>
      <c r="L15" s="83"/>
    </row>
    <row r="16" spans="1:12" s="6" customFormat="1" ht="15.75" customHeight="1">
      <c r="A16" s="178">
        <v>15</v>
      </c>
      <c r="B16" s="190" t="s">
        <v>378</v>
      </c>
      <c r="C16" s="178" t="s">
        <v>29</v>
      </c>
      <c r="D16" s="12">
        <v>300</v>
      </c>
      <c r="E16" s="178">
        <v>720</v>
      </c>
      <c r="F16" s="198">
        <f t="shared" si="0"/>
        <v>1020</v>
      </c>
      <c r="G16" s="178"/>
      <c r="H16" s="178"/>
      <c r="I16" s="178"/>
      <c r="J16" s="178"/>
      <c r="K16" s="178"/>
      <c r="L16" s="178"/>
    </row>
    <row r="17" spans="1:12" s="35" customFormat="1">
      <c r="A17" s="178">
        <v>16</v>
      </c>
      <c r="B17" s="190" t="s">
        <v>496</v>
      </c>
      <c r="C17" s="178" t="s">
        <v>29</v>
      </c>
      <c r="D17" s="12">
        <v>1000</v>
      </c>
      <c r="E17" s="83">
        <v>1800</v>
      </c>
      <c r="F17" s="198">
        <f t="shared" si="0"/>
        <v>2800</v>
      </c>
      <c r="G17" s="83"/>
      <c r="H17" s="83"/>
      <c r="I17" s="83"/>
      <c r="J17" s="83"/>
      <c r="K17" s="83"/>
      <c r="L17" s="83"/>
    </row>
    <row r="18" spans="1:12" s="35" customFormat="1">
      <c r="A18" s="178">
        <v>17</v>
      </c>
      <c r="B18" s="8" t="s">
        <v>393</v>
      </c>
      <c r="C18" s="9" t="s">
        <v>12</v>
      </c>
      <c r="D18" s="201"/>
      <c r="E18" s="9"/>
      <c r="F18" s="198">
        <f t="shared" si="0"/>
        <v>0</v>
      </c>
      <c r="G18" s="83"/>
      <c r="H18" s="83"/>
      <c r="I18" s="83"/>
      <c r="J18" s="83"/>
      <c r="K18" s="83"/>
      <c r="L18" s="83"/>
    </row>
    <row r="19" spans="1:12" s="35" customFormat="1">
      <c r="A19" s="178">
        <v>18</v>
      </c>
      <c r="B19" s="8" t="s">
        <v>394</v>
      </c>
      <c r="C19" s="9" t="s">
        <v>12</v>
      </c>
      <c r="D19" s="201"/>
      <c r="E19" s="9"/>
      <c r="F19" s="198">
        <f t="shared" si="0"/>
        <v>0</v>
      </c>
      <c r="G19" s="83"/>
      <c r="H19" s="83"/>
      <c r="I19" s="83"/>
      <c r="J19" s="83"/>
      <c r="K19" s="83"/>
      <c r="L19" s="83"/>
    </row>
    <row r="20" spans="1:12" s="35" customFormat="1">
      <c r="A20" s="178">
        <v>19</v>
      </c>
      <c r="B20" s="190" t="s">
        <v>195</v>
      </c>
      <c r="C20" s="178" t="s">
        <v>29</v>
      </c>
      <c r="D20" s="12">
        <v>400</v>
      </c>
      <c r="E20" s="83">
        <v>250</v>
      </c>
      <c r="F20" s="198">
        <f t="shared" si="0"/>
        <v>650</v>
      </c>
      <c r="G20" s="83"/>
      <c r="H20" s="83"/>
      <c r="I20" s="83"/>
      <c r="J20" s="83"/>
      <c r="K20" s="83"/>
      <c r="L20" s="83"/>
    </row>
    <row r="21" spans="1:12" s="35" customFormat="1">
      <c r="A21" s="178">
        <v>20</v>
      </c>
      <c r="B21" s="190" t="s">
        <v>320</v>
      </c>
      <c r="C21" s="178" t="s">
        <v>29</v>
      </c>
      <c r="D21" s="12">
        <v>300</v>
      </c>
      <c r="E21" s="83">
        <v>600</v>
      </c>
      <c r="F21" s="198">
        <f t="shared" si="0"/>
        <v>900</v>
      </c>
      <c r="G21" s="83"/>
      <c r="H21" s="83"/>
      <c r="I21" s="83"/>
      <c r="J21" s="83"/>
      <c r="K21" s="83"/>
      <c r="L21" s="83"/>
    </row>
    <row r="22" spans="1:12" s="35" customFormat="1">
      <c r="A22" s="178">
        <v>21</v>
      </c>
      <c r="B22" s="8" t="s">
        <v>388</v>
      </c>
      <c r="C22" s="9" t="s">
        <v>29</v>
      </c>
      <c r="D22" s="201"/>
      <c r="E22" s="9">
        <v>2</v>
      </c>
      <c r="F22" s="198">
        <f t="shared" si="0"/>
        <v>2</v>
      </c>
      <c r="G22" s="83"/>
      <c r="H22" s="83"/>
      <c r="I22" s="83"/>
      <c r="J22" s="83"/>
      <c r="K22" s="83"/>
      <c r="L22" s="83"/>
    </row>
    <row r="23" spans="1:12" s="35" customFormat="1">
      <c r="A23" s="178">
        <v>22</v>
      </c>
      <c r="B23" s="8" t="s">
        <v>389</v>
      </c>
      <c r="C23" s="9" t="s">
        <v>29</v>
      </c>
      <c r="D23" s="201"/>
      <c r="E23" s="9">
        <v>15</v>
      </c>
      <c r="F23" s="198">
        <f t="shared" si="0"/>
        <v>15</v>
      </c>
      <c r="G23" s="83"/>
      <c r="H23" s="83"/>
      <c r="I23" s="83"/>
      <c r="J23" s="83"/>
      <c r="K23" s="83"/>
      <c r="L23" s="83"/>
    </row>
    <row r="24" spans="1:12" s="35" customFormat="1">
      <c r="A24" s="178">
        <v>23</v>
      </c>
      <c r="B24" s="8" t="s">
        <v>402</v>
      </c>
      <c r="C24" s="9" t="s">
        <v>29</v>
      </c>
      <c r="D24" s="201"/>
      <c r="E24" s="83">
        <v>60</v>
      </c>
      <c r="F24" s="198">
        <f t="shared" si="0"/>
        <v>60</v>
      </c>
      <c r="G24" s="83"/>
      <c r="H24" s="83"/>
      <c r="I24" s="83"/>
      <c r="J24" s="83"/>
      <c r="K24" s="83"/>
      <c r="L24" s="83"/>
    </row>
    <row r="25" spans="1:12" s="35" customFormat="1">
      <c r="A25" s="178">
        <v>24</v>
      </c>
      <c r="B25" s="8" t="s">
        <v>404</v>
      </c>
      <c r="C25" s="9" t="s">
        <v>29</v>
      </c>
      <c r="D25" s="201"/>
      <c r="E25" s="83">
        <v>1200</v>
      </c>
      <c r="F25" s="198">
        <f t="shared" si="0"/>
        <v>1200</v>
      </c>
      <c r="G25" s="83"/>
      <c r="H25" s="83"/>
      <c r="I25" s="83"/>
      <c r="J25" s="83"/>
      <c r="K25" s="83"/>
      <c r="L25" s="83"/>
    </row>
    <row r="26" spans="1:12" s="14" customFormat="1">
      <c r="A26" s="178">
        <v>25</v>
      </c>
      <c r="B26" s="256" t="s">
        <v>428</v>
      </c>
      <c r="C26" s="83" t="s">
        <v>29</v>
      </c>
      <c r="D26" s="12">
        <v>50</v>
      </c>
      <c r="E26" s="83">
        <v>15</v>
      </c>
      <c r="F26" s="198">
        <f t="shared" si="0"/>
        <v>65</v>
      </c>
      <c r="G26" s="256"/>
      <c r="H26" s="256"/>
      <c r="I26" s="256"/>
      <c r="J26" s="256"/>
      <c r="K26" s="256"/>
      <c r="L26" s="256"/>
    </row>
    <row r="27" spans="1:12" s="14" customFormat="1">
      <c r="A27" s="178">
        <v>26</v>
      </c>
      <c r="B27" s="256" t="s">
        <v>429</v>
      </c>
      <c r="C27" s="83" t="s">
        <v>29</v>
      </c>
      <c r="D27" s="12">
        <v>100</v>
      </c>
      <c r="E27" s="83">
        <v>25</v>
      </c>
      <c r="F27" s="198">
        <f t="shared" si="0"/>
        <v>125</v>
      </c>
      <c r="G27" s="256"/>
      <c r="H27" s="256"/>
      <c r="I27" s="256"/>
      <c r="J27" s="256"/>
      <c r="K27" s="256"/>
      <c r="L27" s="256"/>
    </row>
    <row r="28" spans="1:12" s="14" customFormat="1">
      <c r="A28" s="178">
        <v>27</v>
      </c>
      <c r="B28" s="256" t="s">
        <v>800</v>
      </c>
      <c r="C28" s="83" t="s">
        <v>29</v>
      </c>
      <c r="D28" s="12">
        <v>100</v>
      </c>
      <c r="E28" s="83">
        <v>2400</v>
      </c>
      <c r="F28" s="198">
        <f t="shared" si="0"/>
        <v>2500</v>
      </c>
      <c r="G28" s="256"/>
      <c r="H28" s="256"/>
      <c r="I28" s="256"/>
      <c r="J28" s="256"/>
      <c r="K28" s="256"/>
      <c r="L28" s="256"/>
    </row>
    <row r="29" spans="1:12" s="14" customFormat="1">
      <c r="A29" s="178">
        <v>28</v>
      </c>
      <c r="B29" s="256" t="s">
        <v>430</v>
      </c>
      <c r="C29" s="83" t="s">
        <v>29</v>
      </c>
      <c r="D29" s="12">
        <v>100</v>
      </c>
      <c r="E29" s="83">
        <v>30</v>
      </c>
      <c r="F29" s="198">
        <f t="shared" si="0"/>
        <v>130</v>
      </c>
      <c r="G29" s="256"/>
      <c r="H29" s="256"/>
      <c r="I29" s="256"/>
      <c r="J29" s="256"/>
      <c r="K29" s="256"/>
      <c r="L29" s="256"/>
    </row>
    <row r="30" spans="1:12" s="14" customFormat="1">
      <c r="A30" s="178">
        <v>29</v>
      </c>
      <c r="B30" s="256" t="s">
        <v>431</v>
      </c>
      <c r="C30" s="83" t="s">
        <v>29</v>
      </c>
      <c r="D30" s="12">
        <v>100</v>
      </c>
      <c r="E30" s="83">
        <v>25</v>
      </c>
      <c r="F30" s="198">
        <f t="shared" si="0"/>
        <v>125</v>
      </c>
      <c r="G30" s="256"/>
      <c r="H30" s="256"/>
      <c r="I30" s="256"/>
      <c r="J30" s="256"/>
      <c r="K30" s="256"/>
      <c r="L30" s="256"/>
    </row>
    <row r="31" spans="1:12" s="35" customFormat="1" ht="25.5">
      <c r="A31" s="178">
        <v>30</v>
      </c>
      <c r="B31" s="283" t="s">
        <v>471</v>
      </c>
      <c r="C31" s="301" t="s">
        <v>29</v>
      </c>
      <c r="D31" s="201">
        <v>20</v>
      </c>
      <c r="E31" s="201"/>
      <c r="F31" s="198">
        <f t="shared" si="0"/>
        <v>20</v>
      </c>
      <c r="G31" s="83"/>
      <c r="H31" s="83"/>
      <c r="I31" s="83"/>
      <c r="J31" s="83"/>
      <c r="K31" s="83"/>
      <c r="L31" s="83"/>
    </row>
    <row r="32" spans="1:12" s="35" customFormat="1">
      <c r="A32" s="178">
        <v>31</v>
      </c>
      <c r="B32" s="303" t="s">
        <v>472</v>
      </c>
      <c r="C32" s="301" t="s">
        <v>29</v>
      </c>
      <c r="D32" s="201">
        <v>48</v>
      </c>
      <c r="E32" s="201"/>
      <c r="F32" s="198">
        <f t="shared" si="0"/>
        <v>48</v>
      </c>
      <c r="G32" s="83"/>
      <c r="H32" s="83"/>
      <c r="I32" s="83"/>
      <c r="J32" s="83"/>
      <c r="K32" s="83"/>
      <c r="L32" s="83"/>
    </row>
    <row r="33" spans="1:12" s="35" customFormat="1">
      <c r="A33" s="178">
        <v>32</v>
      </c>
      <c r="B33" s="256" t="s">
        <v>852</v>
      </c>
      <c r="C33" s="83" t="s">
        <v>29</v>
      </c>
      <c r="D33" s="12"/>
      <c r="E33" s="83">
        <v>2400</v>
      </c>
      <c r="F33" s="198">
        <f t="shared" si="0"/>
        <v>2400</v>
      </c>
      <c r="G33" s="83"/>
      <c r="H33" s="83"/>
      <c r="I33" s="83"/>
      <c r="J33" s="83"/>
      <c r="K33" s="83"/>
      <c r="L33" s="83"/>
    </row>
    <row r="34" spans="1:12" s="35" customFormat="1">
      <c r="A34" s="178">
        <v>33</v>
      </c>
      <c r="B34" s="256" t="s">
        <v>493</v>
      </c>
      <c r="C34" s="83" t="s">
        <v>29</v>
      </c>
      <c r="D34" s="12">
        <v>30</v>
      </c>
      <c r="E34" s="83"/>
      <c r="F34" s="198">
        <f t="shared" si="0"/>
        <v>30</v>
      </c>
      <c r="G34" s="83"/>
      <c r="H34" s="83"/>
      <c r="I34" s="83"/>
      <c r="J34" s="83"/>
      <c r="K34" s="83"/>
      <c r="L34" s="83"/>
    </row>
    <row r="35" spans="1:12" s="35" customFormat="1">
      <c r="A35" s="178">
        <v>34</v>
      </c>
      <c r="B35" s="217" t="s">
        <v>494</v>
      </c>
      <c r="C35" s="83" t="s">
        <v>29</v>
      </c>
      <c r="D35" s="12"/>
      <c r="E35" s="83">
        <v>1200</v>
      </c>
      <c r="F35" s="198">
        <f t="shared" si="0"/>
        <v>1200</v>
      </c>
      <c r="G35" s="83"/>
      <c r="H35" s="83"/>
      <c r="I35" s="83"/>
      <c r="J35" s="83"/>
      <c r="K35" s="83"/>
      <c r="L35" s="83"/>
    </row>
    <row r="36" spans="1:12" s="35" customFormat="1">
      <c r="A36" s="178">
        <v>35</v>
      </c>
      <c r="B36" s="190" t="s">
        <v>333</v>
      </c>
      <c r="C36" s="178" t="s">
        <v>29</v>
      </c>
      <c r="D36" s="12">
        <v>200</v>
      </c>
      <c r="E36" s="83">
        <v>1200</v>
      </c>
      <c r="F36" s="198">
        <f t="shared" si="0"/>
        <v>1400</v>
      </c>
      <c r="G36" s="83"/>
      <c r="H36" s="83"/>
      <c r="I36" s="83"/>
      <c r="J36" s="83"/>
      <c r="K36" s="83"/>
      <c r="L36" s="83"/>
    </row>
    <row r="37" spans="1:12" s="35" customFormat="1">
      <c r="A37" s="178">
        <v>36</v>
      </c>
      <c r="B37" s="190" t="s">
        <v>334</v>
      </c>
      <c r="C37" s="178" t="s">
        <v>29</v>
      </c>
      <c r="D37" s="12">
        <v>200</v>
      </c>
      <c r="E37" s="83">
        <v>1200</v>
      </c>
      <c r="F37" s="198">
        <f t="shared" si="0"/>
        <v>1400</v>
      </c>
      <c r="G37" s="83"/>
      <c r="H37" s="83"/>
      <c r="I37" s="83"/>
      <c r="J37" s="83"/>
      <c r="K37" s="83"/>
      <c r="L37" s="83"/>
    </row>
    <row r="38" spans="1:12" s="35" customFormat="1">
      <c r="A38" s="178">
        <v>37</v>
      </c>
      <c r="B38" s="190" t="s">
        <v>335</v>
      </c>
      <c r="C38" s="178" t="s">
        <v>29</v>
      </c>
      <c r="D38" s="12">
        <v>50</v>
      </c>
      <c r="E38" s="83">
        <v>20</v>
      </c>
      <c r="F38" s="198">
        <f t="shared" si="0"/>
        <v>70</v>
      </c>
      <c r="G38" s="83"/>
      <c r="H38" s="83"/>
      <c r="I38" s="83"/>
      <c r="J38" s="83"/>
      <c r="K38" s="83"/>
      <c r="L38" s="83"/>
    </row>
    <row r="39" spans="1:12" s="35" customFormat="1">
      <c r="A39" s="178">
        <v>38</v>
      </c>
      <c r="B39" s="190" t="s">
        <v>336</v>
      </c>
      <c r="C39" s="178" t="s">
        <v>29</v>
      </c>
      <c r="D39" s="12">
        <v>20</v>
      </c>
      <c r="E39" s="83">
        <v>100</v>
      </c>
      <c r="F39" s="198">
        <f t="shared" si="0"/>
        <v>120</v>
      </c>
      <c r="G39" s="83"/>
      <c r="H39" s="83"/>
      <c r="I39" s="83"/>
      <c r="J39" s="83"/>
      <c r="K39" s="83"/>
      <c r="L39" s="83"/>
    </row>
    <row r="40" spans="1:12" s="35" customFormat="1">
      <c r="A40" s="178">
        <v>39</v>
      </c>
      <c r="B40" s="190" t="s">
        <v>337</v>
      </c>
      <c r="C40" s="178" t="s">
        <v>29</v>
      </c>
      <c r="D40" s="12">
        <v>50</v>
      </c>
      <c r="E40" s="83">
        <v>240</v>
      </c>
      <c r="F40" s="198">
        <f t="shared" si="0"/>
        <v>290</v>
      </c>
      <c r="G40" s="83"/>
      <c r="H40" s="83"/>
      <c r="I40" s="83"/>
      <c r="J40" s="83"/>
      <c r="K40" s="83"/>
      <c r="L40" s="83"/>
    </row>
    <row r="41" spans="1:12" s="35" customFormat="1">
      <c r="A41" s="178">
        <v>40</v>
      </c>
      <c r="B41" s="190" t="s">
        <v>345</v>
      </c>
      <c r="C41" s="178" t="s">
        <v>29</v>
      </c>
      <c r="D41" s="201"/>
      <c r="E41" s="83">
        <v>10</v>
      </c>
      <c r="F41" s="198">
        <f t="shared" si="0"/>
        <v>10</v>
      </c>
      <c r="G41" s="83"/>
      <c r="H41" s="83"/>
      <c r="I41" s="83"/>
      <c r="J41" s="83"/>
      <c r="K41" s="83"/>
      <c r="L41" s="83"/>
    </row>
    <row r="42" spans="1:12" s="35" customFormat="1">
      <c r="A42" s="178">
        <v>41</v>
      </c>
      <c r="B42" s="190" t="s">
        <v>346</v>
      </c>
      <c r="C42" s="178" t="s">
        <v>29</v>
      </c>
      <c r="D42" s="201"/>
      <c r="E42" s="83">
        <v>50</v>
      </c>
      <c r="F42" s="198">
        <f t="shared" si="0"/>
        <v>50</v>
      </c>
      <c r="G42" s="83"/>
      <c r="H42" s="83"/>
      <c r="I42" s="83"/>
      <c r="J42" s="83"/>
      <c r="K42" s="83"/>
      <c r="L42" s="83"/>
    </row>
    <row r="43" spans="1:12" s="35" customFormat="1">
      <c r="A43" s="178">
        <v>42</v>
      </c>
      <c r="B43" s="190" t="s">
        <v>348</v>
      </c>
      <c r="C43" s="178" t="s">
        <v>29</v>
      </c>
      <c r="D43" s="12">
        <v>40</v>
      </c>
      <c r="E43" s="83">
        <v>15</v>
      </c>
      <c r="F43" s="198">
        <f t="shared" si="0"/>
        <v>55</v>
      </c>
      <c r="G43" s="83"/>
      <c r="H43" s="83"/>
      <c r="I43" s="83"/>
      <c r="J43" s="83"/>
      <c r="K43" s="83"/>
      <c r="L43" s="83"/>
    </row>
    <row r="44" spans="1:12" s="35" customFormat="1">
      <c r="A44" s="178">
        <v>43</v>
      </c>
      <c r="B44" s="190" t="s">
        <v>350</v>
      </c>
      <c r="C44" s="178" t="s">
        <v>29</v>
      </c>
      <c r="D44" s="12">
        <v>200</v>
      </c>
      <c r="E44" s="83"/>
      <c r="F44" s="198">
        <f t="shared" si="0"/>
        <v>200</v>
      </c>
      <c r="G44" s="83"/>
      <c r="H44" s="83"/>
      <c r="I44" s="83"/>
      <c r="J44" s="83"/>
      <c r="K44" s="83"/>
      <c r="L44" s="83"/>
    </row>
    <row r="45" spans="1:12" s="35" customFormat="1">
      <c r="A45" s="178">
        <v>44</v>
      </c>
      <c r="B45" s="190" t="s">
        <v>353</v>
      </c>
      <c r="C45" s="178" t="s">
        <v>29</v>
      </c>
      <c r="D45" s="12">
        <v>40</v>
      </c>
      <c r="E45" s="83">
        <v>50</v>
      </c>
      <c r="F45" s="198">
        <f t="shared" si="0"/>
        <v>90</v>
      </c>
      <c r="G45" s="83"/>
      <c r="H45" s="83"/>
      <c r="I45" s="83"/>
      <c r="J45" s="83"/>
      <c r="K45" s="83"/>
      <c r="L45" s="83"/>
    </row>
    <row r="46" spans="1:12" s="35" customFormat="1">
      <c r="A46" s="178">
        <v>45</v>
      </c>
      <c r="B46" s="190" t="s">
        <v>361</v>
      </c>
      <c r="C46" s="178" t="s">
        <v>29</v>
      </c>
      <c r="D46" s="12">
        <v>550</v>
      </c>
      <c r="E46" s="83">
        <v>100</v>
      </c>
      <c r="F46" s="198">
        <f t="shared" si="0"/>
        <v>650</v>
      </c>
      <c r="G46" s="83"/>
      <c r="H46" s="83"/>
      <c r="I46" s="83"/>
      <c r="J46" s="83"/>
      <c r="K46" s="83"/>
      <c r="L46" s="83"/>
    </row>
    <row r="47" spans="1:12" s="35" customFormat="1">
      <c r="A47" s="178">
        <v>46</v>
      </c>
      <c r="B47" s="190" t="s">
        <v>362</v>
      </c>
      <c r="C47" s="178" t="s">
        <v>29</v>
      </c>
      <c r="D47" s="12">
        <v>550</v>
      </c>
      <c r="E47" s="83">
        <v>100</v>
      </c>
      <c r="F47" s="198">
        <f t="shared" si="0"/>
        <v>650</v>
      </c>
      <c r="G47" s="83"/>
      <c r="H47" s="83"/>
      <c r="I47" s="83"/>
      <c r="J47" s="83"/>
      <c r="K47" s="83"/>
      <c r="L47" s="83"/>
    </row>
    <row r="48" spans="1:12" s="35" customFormat="1">
      <c r="A48" s="178">
        <v>47</v>
      </c>
      <c r="B48" s="190" t="s">
        <v>363</v>
      </c>
      <c r="C48" s="178" t="s">
        <v>29</v>
      </c>
      <c r="D48" s="201">
        <v>3</v>
      </c>
      <c r="E48" s="83">
        <v>3</v>
      </c>
      <c r="F48" s="198">
        <f t="shared" si="0"/>
        <v>6</v>
      </c>
      <c r="G48" s="83"/>
      <c r="H48" s="83"/>
      <c r="I48" s="83"/>
      <c r="J48" s="83"/>
      <c r="K48" s="83"/>
      <c r="L48" s="83"/>
    </row>
    <row r="49" spans="1:12" s="35" customFormat="1">
      <c r="A49" s="178">
        <v>48</v>
      </c>
      <c r="B49" s="8" t="s">
        <v>406</v>
      </c>
      <c r="C49" s="9" t="s">
        <v>33</v>
      </c>
      <c r="D49" s="201">
        <v>50</v>
      </c>
      <c r="E49" s="83">
        <v>250</v>
      </c>
      <c r="F49" s="198">
        <f t="shared" si="0"/>
        <v>300</v>
      </c>
      <c r="G49" s="83"/>
      <c r="H49" s="83"/>
      <c r="I49" s="83"/>
      <c r="J49" s="83"/>
      <c r="K49" s="83"/>
      <c r="L49" s="83"/>
    </row>
    <row r="50" spans="1:12" s="35" customFormat="1">
      <c r="A50" s="178">
        <v>49</v>
      </c>
      <c r="B50" s="8" t="s">
        <v>390</v>
      </c>
      <c r="C50" s="9" t="s">
        <v>29</v>
      </c>
      <c r="D50" s="201"/>
      <c r="E50" s="9">
        <v>30</v>
      </c>
      <c r="F50" s="198">
        <f t="shared" si="0"/>
        <v>30</v>
      </c>
      <c r="G50" s="83"/>
      <c r="H50" s="83"/>
      <c r="I50" s="83"/>
      <c r="J50" s="83"/>
      <c r="K50" s="83"/>
      <c r="L50" s="83"/>
    </row>
    <row r="51" spans="1:12" s="35" customFormat="1">
      <c r="A51" s="178">
        <v>50</v>
      </c>
      <c r="B51" s="8" t="s">
        <v>399</v>
      </c>
      <c r="C51" s="9" t="s">
        <v>29</v>
      </c>
      <c r="D51" s="201"/>
      <c r="E51" s="83"/>
      <c r="F51" s="198">
        <f t="shared" si="0"/>
        <v>0</v>
      </c>
      <c r="G51" s="83"/>
      <c r="H51" s="83"/>
      <c r="I51" s="83"/>
      <c r="J51" s="83"/>
      <c r="K51" s="83"/>
      <c r="L51" s="83"/>
    </row>
    <row r="52" spans="1:12" s="35" customFormat="1">
      <c r="A52" s="178">
        <v>51</v>
      </c>
      <c r="B52" s="8" t="s">
        <v>415</v>
      </c>
      <c r="C52" s="9" t="s">
        <v>29</v>
      </c>
      <c r="D52" s="201"/>
      <c r="E52" s="83">
        <v>1500</v>
      </c>
      <c r="F52" s="198">
        <f t="shared" si="0"/>
        <v>1500</v>
      </c>
      <c r="G52" s="83"/>
      <c r="H52" s="83"/>
      <c r="I52" s="83"/>
      <c r="J52" s="83"/>
      <c r="K52" s="83"/>
      <c r="L52" s="83"/>
    </row>
    <row r="53" spans="1:12" s="35" customFormat="1" ht="25.5">
      <c r="A53" s="178">
        <v>52</v>
      </c>
      <c r="B53" s="8" t="s">
        <v>416</v>
      </c>
      <c r="C53" s="9" t="s">
        <v>29</v>
      </c>
      <c r="D53" s="201">
        <v>3</v>
      </c>
      <c r="E53" s="83">
        <v>10</v>
      </c>
      <c r="F53" s="198">
        <f t="shared" si="0"/>
        <v>13</v>
      </c>
      <c r="G53" s="83"/>
      <c r="H53" s="83"/>
      <c r="I53" s="83"/>
      <c r="J53" s="83"/>
      <c r="K53" s="83"/>
      <c r="L53" s="83"/>
    </row>
    <row r="54" spans="1:12" s="35" customFormat="1" ht="38.25">
      <c r="A54" s="178">
        <v>53</v>
      </c>
      <c r="B54" s="8" t="s">
        <v>422</v>
      </c>
      <c r="C54" s="9" t="s">
        <v>29</v>
      </c>
      <c r="D54" s="201">
        <v>500</v>
      </c>
      <c r="E54" s="83">
        <v>2500</v>
      </c>
      <c r="F54" s="198">
        <f t="shared" si="0"/>
        <v>3000</v>
      </c>
      <c r="G54" s="83"/>
      <c r="H54" s="83"/>
      <c r="I54" s="83"/>
      <c r="J54" s="83"/>
      <c r="K54" s="83"/>
      <c r="L54" s="83"/>
    </row>
    <row r="55" spans="1:12" s="35" customFormat="1">
      <c r="A55" s="178">
        <v>54</v>
      </c>
      <c r="B55" s="283" t="s">
        <v>577</v>
      </c>
      <c r="C55" s="301" t="s">
        <v>29</v>
      </c>
      <c r="D55" s="201">
        <v>9</v>
      </c>
      <c r="E55" s="201"/>
      <c r="F55" s="198">
        <f t="shared" si="0"/>
        <v>9</v>
      </c>
      <c r="G55" s="83"/>
      <c r="H55" s="83"/>
      <c r="I55" s="83"/>
      <c r="J55" s="83"/>
      <c r="K55" s="83"/>
      <c r="L55" s="83"/>
    </row>
    <row r="56" spans="1:12" s="35" customFormat="1" ht="25.5">
      <c r="A56" s="178">
        <v>55</v>
      </c>
      <c r="B56" s="303" t="s">
        <v>578</v>
      </c>
      <c r="C56" s="301" t="s">
        <v>29</v>
      </c>
      <c r="D56" s="201">
        <v>10</v>
      </c>
      <c r="E56" s="201"/>
      <c r="F56" s="198">
        <f t="shared" si="0"/>
        <v>10</v>
      </c>
      <c r="G56" s="83"/>
      <c r="H56" s="83"/>
      <c r="I56" s="83"/>
      <c r="J56" s="83"/>
      <c r="K56" s="83"/>
      <c r="L56" s="83"/>
    </row>
    <row r="57" spans="1:12" s="35" customFormat="1">
      <c r="A57" s="178">
        <v>56</v>
      </c>
      <c r="B57" s="283" t="s">
        <v>473</v>
      </c>
      <c r="C57" s="301" t="s">
        <v>29</v>
      </c>
      <c r="D57" s="201">
        <v>40</v>
      </c>
      <c r="E57" s="201"/>
      <c r="F57" s="198">
        <f t="shared" si="0"/>
        <v>40</v>
      </c>
      <c r="G57" s="83"/>
      <c r="H57" s="83"/>
      <c r="I57" s="83"/>
      <c r="J57" s="83"/>
      <c r="K57" s="83"/>
      <c r="L57" s="83"/>
    </row>
    <row r="58" spans="1:12" s="35" customFormat="1">
      <c r="A58" s="178">
        <v>57</v>
      </c>
      <c r="B58" s="283" t="s">
        <v>579</v>
      </c>
      <c r="C58" s="301" t="s">
        <v>29</v>
      </c>
      <c r="D58" s="201">
        <v>300</v>
      </c>
      <c r="E58" s="201"/>
      <c r="F58" s="198">
        <f t="shared" si="0"/>
        <v>300</v>
      </c>
      <c r="G58" s="83"/>
      <c r="H58" s="83"/>
      <c r="I58" s="83"/>
      <c r="J58" s="83"/>
      <c r="K58" s="83"/>
      <c r="L58" s="83"/>
    </row>
    <row r="59" spans="1:12" s="35" customFormat="1">
      <c r="A59" s="178">
        <v>58</v>
      </c>
      <c r="B59" s="303" t="s">
        <v>580</v>
      </c>
      <c r="C59" s="301" t="s">
        <v>29</v>
      </c>
      <c r="D59" s="201">
        <v>30</v>
      </c>
      <c r="E59" s="201"/>
      <c r="F59" s="198">
        <f t="shared" si="0"/>
        <v>30</v>
      </c>
      <c r="G59" s="83"/>
      <c r="H59" s="83"/>
      <c r="I59" s="83"/>
      <c r="J59" s="83"/>
      <c r="K59" s="83"/>
      <c r="L59" s="83"/>
    </row>
    <row r="60" spans="1:12" s="35" customFormat="1" ht="25.5">
      <c r="A60" s="178">
        <v>59</v>
      </c>
      <c r="B60" s="303" t="s">
        <v>581</v>
      </c>
      <c r="C60" s="301" t="s">
        <v>29</v>
      </c>
      <c r="D60" s="201">
        <v>100</v>
      </c>
      <c r="E60" s="201">
        <v>80</v>
      </c>
      <c r="F60" s="198">
        <f t="shared" si="0"/>
        <v>180</v>
      </c>
      <c r="G60" s="83"/>
      <c r="H60" s="83"/>
      <c r="I60" s="83"/>
      <c r="J60" s="83"/>
      <c r="K60" s="83"/>
      <c r="L60" s="83"/>
    </row>
    <row r="61" spans="1:12" s="35" customFormat="1">
      <c r="A61" s="178">
        <v>60</v>
      </c>
      <c r="B61" s="256" t="s">
        <v>486</v>
      </c>
      <c r="C61" s="83" t="s">
        <v>29</v>
      </c>
      <c r="D61" s="12"/>
      <c r="E61" s="83">
        <v>150</v>
      </c>
      <c r="F61" s="198">
        <f t="shared" si="0"/>
        <v>150</v>
      </c>
      <c r="G61" s="83"/>
      <c r="H61" s="83"/>
      <c r="I61" s="83"/>
      <c r="J61" s="83"/>
      <c r="K61" s="83"/>
      <c r="L61" s="83"/>
    </row>
    <row r="62" spans="1:12" s="35" customFormat="1">
      <c r="A62" s="178">
        <v>61</v>
      </c>
      <c r="B62" s="256" t="s">
        <v>487</v>
      </c>
      <c r="C62" s="83" t="s">
        <v>29</v>
      </c>
      <c r="D62" s="12"/>
      <c r="E62" s="83">
        <v>120</v>
      </c>
      <c r="F62" s="198">
        <f t="shared" si="0"/>
        <v>120</v>
      </c>
      <c r="G62" s="83"/>
      <c r="H62" s="83"/>
      <c r="I62" s="83"/>
      <c r="J62" s="83"/>
      <c r="K62" s="83"/>
      <c r="L62" s="83"/>
    </row>
    <row r="63" spans="1:12" s="35" customFormat="1">
      <c r="A63" s="178">
        <v>62</v>
      </c>
      <c r="B63" s="190" t="s">
        <v>340</v>
      </c>
      <c r="C63" s="178" t="s">
        <v>29</v>
      </c>
      <c r="D63" s="12">
        <v>100</v>
      </c>
      <c r="E63" s="83">
        <v>1200</v>
      </c>
      <c r="F63" s="198">
        <f t="shared" si="0"/>
        <v>1300</v>
      </c>
      <c r="G63" s="83"/>
      <c r="H63" s="83"/>
      <c r="I63" s="83"/>
      <c r="J63" s="83"/>
      <c r="K63" s="83"/>
      <c r="L63" s="83"/>
    </row>
    <row r="64" spans="1:12" s="45" customFormat="1">
      <c r="A64" s="178">
        <v>63</v>
      </c>
      <c r="B64" s="47" t="s">
        <v>582</v>
      </c>
      <c r="C64" s="301" t="s">
        <v>29</v>
      </c>
      <c r="D64" s="201">
        <v>300</v>
      </c>
      <c r="E64" s="201"/>
      <c r="F64" s="198">
        <f t="shared" si="0"/>
        <v>300</v>
      </c>
      <c r="G64" s="319"/>
      <c r="H64" s="319"/>
      <c r="I64" s="319"/>
      <c r="J64" s="319"/>
      <c r="K64" s="319"/>
      <c r="L64" s="319"/>
    </row>
    <row r="65" spans="1:12" s="45" customFormat="1">
      <c r="A65" s="178">
        <v>64</v>
      </c>
      <c r="B65" s="43" t="s">
        <v>740</v>
      </c>
      <c r="C65" s="301" t="s">
        <v>29</v>
      </c>
      <c r="D65" s="201">
        <v>5</v>
      </c>
      <c r="E65" s="201"/>
      <c r="F65" s="198">
        <f t="shared" si="0"/>
        <v>5</v>
      </c>
      <c r="G65" s="319"/>
      <c r="H65" s="319"/>
      <c r="I65" s="319"/>
      <c r="J65" s="319"/>
      <c r="K65" s="319"/>
      <c r="L65" s="319"/>
    </row>
    <row r="66" spans="1:12" s="45" customFormat="1">
      <c r="A66" s="178">
        <v>65</v>
      </c>
      <c r="B66" s="43" t="s">
        <v>432</v>
      </c>
      <c r="C66" s="301" t="s">
        <v>29</v>
      </c>
      <c r="D66" s="201">
        <v>5</v>
      </c>
      <c r="E66" s="201"/>
      <c r="F66" s="198">
        <f t="shared" ref="F66:F81" si="1">SUM(D66:E66)</f>
        <v>5</v>
      </c>
      <c r="G66" s="319"/>
      <c r="H66" s="319"/>
      <c r="I66" s="319"/>
      <c r="J66" s="319"/>
      <c r="K66" s="319"/>
      <c r="L66" s="319"/>
    </row>
    <row r="67" spans="1:12" s="45" customFormat="1">
      <c r="A67" s="178">
        <v>66</v>
      </c>
      <c r="B67" s="47" t="s">
        <v>741</v>
      </c>
      <c r="C67" s="301" t="s">
        <v>29</v>
      </c>
      <c r="D67" s="201">
        <v>300</v>
      </c>
      <c r="E67" s="201">
        <v>240</v>
      </c>
      <c r="F67" s="198">
        <f t="shared" si="1"/>
        <v>540</v>
      </c>
      <c r="G67" s="319"/>
      <c r="H67" s="319"/>
      <c r="I67" s="319"/>
      <c r="J67" s="319"/>
      <c r="K67" s="319"/>
      <c r="L67" s="319"/>
    </row>
    <row r="68" spans="1:12" s="45" customFormat="1">
      <c r="A68" s="178">
        <v>67</v>
      </c>
      <c r="B68" s="47" t="s">
        <v>441</v>
      </c>
      <c r="C68" s="301" t="s">
        <v>29</v>
      </c>
      <c r="D68" s="201">
        <v>10</v>
      </c>
      <c r="E68" s="201"/>
      <c r="F68" s="198">
        <f t="shared" si="1"/>
        <v>10</v>
      </c>
      <c r="G68" s="319"/>
      <c r="H68" s="319"/>
      <c r="I68" s="319"/>
      <c r="J68" s="319"/>
      <c r="K68" s="319"/>
      <c r="L68" s="319"/>
    </row>
    <row r="69" spans="1:12" s="45" customFormat="1">
      <c r="A69" s="178">
        <v>68</v>
      </c>
      <c r="B69" s="43" t="s">
        <v>446</v>
      </c>
      <c r="C69" s="301" t="s">
        <v>29</v>
      </c>
      <c r="D69" s="201">
        <v>48</v>
      </c>
      <c r="E69" s="201"/>
      <c r="F69" s="198">
        <f t="shared" si="1"/>
        <v>48</v>
      </c>
      <c r="G69" s="319"/>
      <c r="H69" s="319"/>
      <c r="I69" s="319"/>
      <c r="J69" s="319"/>
      <c r="K69" s="319"/>
      <c r="L69" s="319"/>
    </row>
    <row r="70" spans="1:12" s="45" customFormat="1">
      <c r="A70" s="178">
        <v>69</v>
      </c>
      <c r="B70" s="43" t="s">
        <v>449</v>
      </c>
      <c r="C70" s="301" t="s">
        <v>29</v>
      </c>
      <c r="D70" s="201">
        <v>300</v>
      </c>
      <c r="E70" s="201">
        <v>600</v>
      </c>
      <c r="F70" s="198">
        <f t="shared" si="1"/>
        <v>900</v>
      </c>
      <c r="G70" s="319"/>
      <c r="H70" s="319"/>
      <c r="I70" s="319"/>
      <c r="J70" s="319"/>
      <c r="K70" s="319"/>
      <c r="L70" s="319"/>
    </row>
    <row r="71" spans="1:12" s="45" customFormat="1">
      <c r="A71" s="178">
        <v>70</v>
      </c>
      <c r="B71" s="43" t="s">
        <v>450</v>
      </c>
      <c r="C71" s="301" t="s">
        <v>29</v>
      </c>
      <c r="D71" s="201">
        <v>250</v>
      </c>
      <c r="E71" s="201">
        <v>100</v>
      </c>
      <c r="F71" s="198">
        <f t="shared" si="1"/>
        <v>350</v>
      </c>
      <c r="G71" s="319"/>
      <c r="H71" s="319"/>
      <c r="I71" s="319"/>
      <c r="J71" s="319"/>
      <c r="K71" s="319"/>
      <c r="L71" s="319"/>
    </row>
    <row r="72" spans="1:12" s="45" customFormat="1">
      <c r="A72" s="178">
        <v>71</v>
      </c>
      <c r="B72" s="43" t="s">
        <v>451</v>
      </c>
      <c r="C72" s="301" t="s">
        <v>29</v>
      </c>
      <c r="D72" s="201">
        <v>200</v>
      </c>
      <c r="E72" s="201">
        <v>50</v>
      </c>
      <c r="F72" s="198">
        <f t="shared" si="1"/>
        <v>250</v>
      </c>
      <c r="G72" s="319"/>
      <c r="H72" s="319"/>
      <c r="I72" s="319"/>
      <c r="J72" s="319"/>
      <c r="K72" s="319"/>
      <c r="L72" s="319"/>
    </row>
    <row r="73" spans="1:12" s="45" customFormat="1">
      <c r="A73" s="178">
        <v>72</v>
      </c>
      <c r="B73" s="43" t="s">
        <v>452</v>
      </c>
      <c r="C73" s="301" t="s">
        <v>29</v>
      </c>
      <c r="D73" s="201">
        <v>500</v>
      </c>
      <c r="E73" s="201"/>
      <c r="F73" s="198">
        <f t="shared" si="1"/>
        <v>500</v>
      </c>
      <c r="G73" s="319"/>
      <c r="H73" s="319"/>
      <c r="I73" s="319"/>
      <c r="J73" s="319"/>
      <c r="K73" s="319"/>
      <c r="L73" s="319"/>
    </row>
    <row r="74" spans="1:12" s="45" customFormat="1">
      <c r="A74" s="178">
        <v>73</v>
      </c>
      <c r="B74" s="43" t="s">
        <v>453</v>
      </c>
      <c r="C74" s="301" t="s">
        <v>29</v>
      </c>
      <c r="D74" s="201">
        <v>50</v>
      </c>
      <c r="E74" s="201"/>
      <c r="F74" s="198">
        <f t="shared" si="1"/>
        <v>50</v>
      </c>
      <c r="G74" s="319"/>
      <c r="H74" s="319"/>
      <c r="I74" s="319"/>
      <c r="J74" s="319"/>
      <c r="K74" s="319"/>
      <c r="L74" s="319"/>
    </row>
    <row r="75" spans="1:12" s="45" customFormat="1">
      <c r="A75" s="178">
        <v>74</v>
      </c>
      <c r="B75" s="43" t="s">
        <v>454</v>
      </c>
      <c r="C75" s="301" t="s">
        <v>29</v>
      </c>
      <c r="D75" s="201">
        <v>1000</v>
      </c>
      <c r="E75" s="201"/>
      <c r="F75" s="198">
        <f t="shared" si="1"/>
        <v>1000</v>
      </c>
      <c r="G75" s="319"/>
      <c r="H75" s="319"/>
      <c r="I75" s="319"/>
      <c r="J75" s="319"/>
      <c r="K75" s="319"/>
      <c r="L75" s="319"/>
    </row>
    <row r="76" spans="1:12" s="45" customFormat="1">
      <c r="A76" s="178">
        <v>75</v>
      </c>
      <c r="B76" s="43" t="s">
        <v>583</v>
      </c>
      <c r="C76" s="301" t="s">
        <v>29</v>
      </c>
      <c r="D76" s="201">
        <v>400</v>
      </c>
      <c r="E76" s="201"/>
      <c r="F76" s="198">
        <f t="shared" si="1"/>
        <v>400</v>
      </c>
      <c r="G76" s="319"/>
      <c r="H76" s="319"/>
      <c r="I76" s="319"/>
      <c r="J76" s="319"/>
      <c r="K76" s="319"/>
      <c r="L76" s="319"/>
    </row>
    <row r="77" spans="1:12" s="45" customFormat="1">
      <c r="A77" s="178">
        <v>76</v>
      </c>
      <c r="B77" s="43" t="s">
        <v>584</v>
      </c>
      <c r="C77" s="301" t="s">
        <v>29</v>
      </c>
      <c r="D77" s="201">
        <v>50</v>
      </c>
      <c r="E77" s="201">
        <v>10</v>
      </c>
      <c r="F77" s="198">
        <f t="shared" si="1"/>
        <v>60</v>
      </c>
      <c r="G77" s="319"/>
      <c r="H77" s="319"/>
      <c r="I77" s="319"/>
      <c r="J77" s="319"/>
      <c r="K77" s="319"/>
      <c r="L77" s="319"/>
    </row>
    <row r="78" spans="1:12" s="45" customFormat="1">
      <c r="A78" s="178">
        <v>77</v>
      </c>
      <c r="B78" s="43" t="s">
        <v>585</v>
      </c>
      <c r="C78" s="301" t="s">
        <v>29</v>
      </c>
      <c r="D78" s="201">
        <v>20</v>
      </c>
      <c r="E78" s="201"/>
      <c r="F78" s="198">
        <f t="shared" si="1"/>
        <v>20</v>
      </c>
      <c r="G78" s="319"/>
      <c r="H78" s="319"/>
      <c r="I78" s="319"/>
      <c r="J78" s="319"/>
      <c r="K78" s="319"/>
      <c r="L78" s="319"/>
    </row>
    <row r="79" spans="1:12" s="45" customFormat="1">
      <c r="A79" s="178">
        <v>78</v>
      </c>
      <c r="B79" s="48" t="s">
        <v>470</v>
      </c>
      <c r="C79" s="301" t="s">
        <v>29</v>
      </c>
      <c r="D79" s="201">
        <v>20</v>
      </c>
      <c r="E79" s="201"/>
      <c r="F79" s="198">
        <f t="shared" si="1"/>
        <v>20</v>
      </c>
      <c r="G79" s="319"/>
      <c r="H79" s="319"/>
      <c r="I79" s="319"/>
      <c r="J79" s="319"/>
      <c r="K79" s="319"/>
      <c r="L79" s="319"/>
    </row>
    <row r="80" spans="1:12" s="45" customFormat="1">
      <c r="A80" s="178">
        <v>79</v>
      </c>
      <c r="B80" s="43" t="s">
        <v>586</v>
      </c>
      <c r="C80" s="301" t="s">
        <v>29</v>
      </c>
      <c r="D80" s="201">
        <v>50</v>
      </c>
      <c r="E80" s="201">
        <v>60</v>
      </c>
      <c r="F80" s="198">
        <f t="shared" si="1"/>
        <v>110</v>
      </c>
      <c r="G80" s="319"/>
      <c r="H80" s="319"/>
      <c r="I80" s="319"/>
      <c r="J80" s="319"/>
      <c r="K80" s="319"/>
      <c r="L80" s="319"/>
    </row>
    <row r="81" spans="1:12" s="45" customFormat="1">
      <c r="A81" s="178">
        <v>80</v>
      </c>
      <c r="B81" s="218" t="s">
        <v>497</v>
      </c>
      <c r="C81" s="201" t="s">
        <v>29</v>
      </c>
      <c r="D81" s="201">
        <v>150</v>
      </c>
      <c r="E81" s="201"/>
      <c r="F81" s="198">
        <f t="shared" si="1"/>
        <v>150</v>
      </c>
      <c r="G81" s="319"/>
      <c r="H81" s="319"/>
      <c r="I81" s="319"/>
      <c r="J81" s="319"/>
      <c r="K81" s="319"/>
      <c r="L81" s="319"/>
    </row>
    <row r="82" spans="1:12">
      <c r="A82" s="178">
        <v>81</v>
      </c>
      <c r="B82" s="200" t="s">
        <v>801</v>
      </c>
      <c r="C82" s="201" t="s">
        <v>29</v>
      </c>
      <c r="D82" s="201"/>
      <c r="E82" s="201">
        <v>30</v>
      </c>
      <c r="F82" s="221"/>
      <c r="G82" s="200"/>
      <c r="H82" s="200"/>
      <c r="I82" s="200"/>
      <c r="J82" s="200"/>
      <c r="K82" s="200"/>
      <c r="L82" s="200"/>
    </row>
    <row r="83" spans="1:12">
      <c r="A83" s="178">
        <v>82</v>
      </c>
      <c r="B83" s="200" t="s">
        <v>833</v>
      </c>
      <c r="C83" s="201" t="s">
        <v>29</v>
      </c>
      <c r="D83" s="201"/>
      <c r="E83" s="201">
        <v>20</v>
      </c>
      <c r="F83" s="221"/>
      <c r="G83" s="200"/>
      <c r="H83" s="200"/>
      <c r="I83" s="200"/>
      <c r="J83" s="200"/>
      <c r="K83" s="200"/>
      <c r="L83" s="200"/>
    </row>
    <row r="84" spans="1:12">
      <c r="A84" s="178">
        <v>83</v>
      </c>
      <c r="B84" s="200" t="s">
        <v>834</v>
      </c>
      <c r="C84" s="201" t="s">
        <v>29</v>
      </c>
      <c r="D84" s="201"/>
      <c r="E84" s="201">
        <v>35</v>
      </c>
      <c r="F84" s="221"/>
      <c r="G84" s="200"/>
      <c r="H84" s="200"/>
      <c r="I84" s="200"/>
      <c r="J84" s="200"/>
      <c r="K84" s="200"/>
      <c r="L84" s="200"/>
    </row>
    <row r="85" spans="1:12">
      <c r="A85" s="178">
        <v>84</v>
      </c>
      <c r="B85" s="200" t="s">
        <v>835</v>
      </c>
      <c r="C85" s="201" t="s">
        <v>29</v>
      </c>
      <c r="D85" s="201"/>
      <c r="E85" s="201">
        <v>15</v>
      </c>
      <c r="F85" s="221"/>
      <c r="G85" s="200"/>
      <c r="H85" s="200"/>
      <c r="I85" s="200"/>
      <c r="J85" s="200"/>
      <c r="K85" s="200"/>
      <c r="L85" s="200"/>
    </row>
    <row r="86" spans="1:12">
      <c r="A86" s="178">
        <v>85</v>
      </c>
      <c r="B86" s="200" t="s">
        <v>836</v>
      </c>
      <c r="C86" s="201" t="s">
        <v>29</v>
      </c>
      <c r="D86" s="201"/>
      <c r="E86" s="201">
        <v>100</v>
      </c>
      <c r="F86" s="221"/>
      <c r="G86" s="200"/>
      <c r="H86" s="200"/>
      <c r="I86" s="200"/>
      <c r="J86" s="200"/>
      <c r="K86" s="200"/>
      <c r="L86" s="200"/>
    </row>
    <row r="87" spans="1:12">
      <c r="A87" s="178">
        <v>86</v>
      </c>
      <c r="B87" s="200" t="s">
        <v>837</v>
      </c>
      <c r="C87" s="201" t="s">
        <v>29</v>
      </c>
      <c r="D87" s="201"/>
      <c r="E87" s="201">
        <v>50</v>
      </c>
      <c r="F87" s="221"/>
      <c r="G87" s="200"/>
      <c r="H87" s="200"/>
      <c r="I87" s="200"/>
      <c r="J87" s="200"/>
      <c r="K87" s="200"/>
      <c r="L87" s="200"/>
    </row>
    <row r="88" spans="1:12">
      <c r="A88" s="178">
        <v>87</v>
      </c>
      <c r="B88" s="200" t="s">
        <v>849</v>
      </c>
      <c r="C88" s="201" t="s">
        <v>29</v>
      </c>
      <c r="D88" s="201"/>
      <c r="E88" s="201">
        <v>500</v>
      </c>
      <c r="F88" s="221"/>
      <c r="G88" s="200"/>
      <c r="H88" s="200"/>
      <c r="I88" s="200"/>
      <c r="J88" s="200"/>
      <c r="K88" s="200"/>
      <c r="L88" s="200"/>
    </row>
    <row r="89" spans="1:12">
      <c r="A89" s="178">
        <v>88</v>
      </c>
      <c r="B89" s="200" t="s">
        <v>850</v>
      </c>
      <c r="C89" s="201" t="s">
        <v>29</v>
      </c>
      <c r="D89" s="201"/>
      <c r="E89" s="201">
        <v>1200</v>
      </c>
      <c r="F89" s="221"/>
      <c r="G89" s="200"/>
      <c r="H89" s="200"/>
      <c r="I89" s="200"/>
      <c r="J89" s="200"/>
      <c r="K89" s="200"/>
      <c r="L89" s="200"/>
    </row>
    <row r="90" spans="1:12">
      <c r="A90" s="178">
        <v>89</v>
      </c>
      <c r="B90" s="200" t="s">
        <v>851</v>
      </c>
      <c r="C90" s="201" t="s">
        <v>29</v>
      </c>
      <c r="D90" s="201"/>
      <c r="E90" s="201">
        <v>150</v>
      </c>
      <c r="F90" s="221"/>
      <c r="G90" s="200"/>
      <c r="H90" s="200"/>
      <c r="I90" s="200"/>
      <c r="J90" s="200"/>
      <c r="K90" s="200"/>
      <c r="L90" s="200"/>
    </row>
    <row r="91" spans="1:12">
      <c r="A91" s="178">
        <v>90</v>
      </c>
      <c r="B91" s="200" t="s">
        <v>853</v>
      </c>
      <c r="C91" s="201" t="s">
        <v>29</v>
      </c>
      <c r="D91" s="201"/>
      <c r="E91" s="201">
        <v>12000</v>
      </c>
      <c r="F91" s="221"/>
      <c r="G91" s="200"/>
      <c r="H91" s="200"/>
      <c r="I91" s="200"/>
      <c r="J91" s="200"/>
      <c r="K91" s="200"/>
      <c r="L91" s="200"/>
    </row>
    <row r="92" spans="1:12">
      <c r="A92" s="178">
        <v>91</v>
      </c>
      <c r="B92" s="183" t="s">
        <v>962</v>
      </c>
      <c r="C92" s="201" t="s">
        <v>29</v>
      </c>
      <c r="D92" s="201">
        <v>40</v>
      </c>
      <c r="E92" s="201"/>
      <c r="F92" s="202">
        <v>40</v>
      </c>
      <c r="G92" s="200"/>
      <c r="H92" s="200"/>
      <c r="I92" s="200"/>
      <c r="J92" s="200"/>
      <c r="K92" s="200"/>
      <c r="L92" s="200"/>
    </row>
    <row r="93" spans="1:12">
      <c r="A93" s="178">
        <v>92</v>
      </c>
      <c r="B93" s="326" t="s">
        <v>963</v>
      </c>
      <c r="C93" s="201" t="s">
        <v>29</v>
      </c>
      <c r="D93" s="201">
        <v>200</v>
      </c>
      <c r="E93" s="201"/>
      <c r="F93" s="202">
        <v>200</v>
      </c>
      <c r="G93" s="200"/>
      <c r="H93" s="200"/>
      <c r="I93" s="200"/>
      <c r="J93" s="200"/>
      <c r="K93" s="200"/>
      <c r="L93" s="200"/>
    </row>
    <row r="94" spans="1:12">
      <c r="A94" s="178">
        <v>93</v>
      </c>
      <c r="B94" s="326" t="s">
        <v>964</v>
      </c>
      <c r="C94" s="201" t="s">
        <v>29</v>
      </c>
      <c r="D94" s="201">
        <v>400</v>
      </c>
      <c r="E94" s="201"/>
      <c r="F94" s="202">
        <v>400</v>
      </c>
      <c r="G94" s="200"/>
      <c r="H94" s="200"/>
      <c r="I94" s="200"/>
      <c r="J94" s="200"/>
      <c r="K94" s="200"/>
      <c r="L94" s="200"/>
    </row>
    <row r="95" spans="1:12">
      <c r="A95" s="178">
        <v>94</v>
      </c>
      <c r="B95" s="326" t="s">
        <v>965</v>
      </c>
      <c r="C95" s="201" t="s">
        <v>29</v>
      </c>
      <c r="D95" s="201">
        <v>50</v>
      </c>
      <c r="E95" s="201"/>
      <c r="F95" s="202">
        <v>50</v>
      </c>
      <c r="G95" s="200"/>
      <c r="H95" s="200"/>
      <c r="I95" s="200"/>
      <c r="J95" s="200"/>
      <c r="K95" s="200"/>
      <c r="L95" s="200"/>
    </row>
    <row r="96" spans="1:12">
      <c r="A96" s="178">
        <v>95</v>
      </c>
      <c r="B96" s="326" t="s">
        <v>966</v>
      </c>
      <c r="C96" s="201" t="s">
        <v>29</v>
      </c>
      <c r="D96" s="201">
        <v>300</v>
      </c>
      <c r="E96" s="201"/>
      <c r="F96" s="202">
        <v>300</v>
      </c>
      <c r="G96" s="200"/>
      <c r="H96" s="200"/>
      <c r="I96" s="200"/>
      <c r="J96" s="200"/>
      <c r="K96" s="200"/>
      <c r="L96" s="200"/>
    </row>
    <row r="97" spans="1:12" ht="15">
      <c r="A97" s="178">
        <v>96</v>
      </c>
      <c r="B97" s="226" t="s">
        <v>967</v>
      </c>
      <c r="C97" s="201" t="s">
        <v>29</v>
      </c>
      <c r="D97" s="201">
        <v>10</v>
      </c>
      <c r="E97" s="201"/>
      <c r="F97" s="202">
        <v>10</v>
      </c>
      <c r="G97" s="200"/>
      <c r="H97" s="200"/>
      <c r="I97" s="200"/>
      <c r="J97" s="200"/>
      <c r="K97" s="200"/>
      <c r="L97" s="200"/>
    </row>
    <row r="98" spans="1:12" ht="15">
      <c r="A98" s="178">
        <v>97</v>
      </c>
      <c r="B98" s="226" t="s">
        <v>968</v>
      </c>
      <c r="C98" s="201" t="s">
        <v>845</v>
      </c>
      <c r="D98" s="201">
        <v>250</v>
      </c>
      <c r="E98" s="201"/>
      <c r="F98" s="202">
        <v>250</v>
      </c>
      <c r="G98" s="200"/>
      <c r="H98" s="200"/>
      <c r="I98" s="200"/>
      <c r="J98" s="200"/>
      <c r="K98" s="200"/>
      <c r="L98" s="200"/>
    </row>
    <row r="99" spans="1:12">
      <c r="A99" s="178">
        <v>98</v>
      </c>
      <c r="B99" s="326" t="s">
        <v>969</v>
      </c>
      <c r="C99" s="201" t="s">
        <v>845</v>
      </c>
      <c r="D99" s="201">
        <v>48</v>
      </c>
      <c r="E99" s="201"/>
      <c r="F99" s="202">
        <v>48</v>
      </c>
      <c r="G99" s="200"/>
      <c r="H99" s="200"/>
      <c r="I99" s="200"/>
      <c r="J99" s="200"/>
      <c r="K99" s="200"/>
      <c r="L99" s="200"/>
    </row>
    <row r="100" spans="1:12" ht="25.5">
      <c r="A100" s="178">
        <v>99</v>
      </c>
      <c r="B100" s="326" t="s">
        <v>970</v>
      </c>
      <c r="C100" s="201" t="s">
        <v>845</v>
      </c>
      <c r="D100" s="201">
        <v>10</v>
      </c>
      <c r="E100" s="201"/>
      <c r="F100" s="202">
        <v>5</v>
      </c>
      <c r="G100" s="200"/>
      <c r="H100" s="200"/>
      <c r="I100" s="200"/>
      <c r="J100" s="200"/>
      <c r="K100" s="200"/>
      <c r="L100" s="200"/>
    </row>
    <row r="101" spans="1:12">
      <c r="A101" s="178">
        <v>100</v>
      </c>
      <c r="B101" s="326" t="s">
        <v>971</v>
      </c>
      <c r="C101" s="201" t="s">
        <v>12</v>
      </c>
      <c r="D101" s="201">
        <v>20</v>
      </c>
      <c r="E101" s="201"/>
      <c r="F101" s="202">
        <v>20</v>
      </c>
      <c r="G101" s="200"/>
      <c r="H101" s="200"/>
      <c r="I101" s="200"/>
      <c r="J101" s="200"/>
      <c r="K101" s="200"/>
      <c r="L101" s="200"/>
    </row>
    <row r="102" spans="1:12">
      <c r="A102" s="178">
        <v>101</v>
      </c>
      <c r="B102" s="326" t="s">
        <v>972</v>
      </c>
      <c r="C102" s="201" t="s">
        <v>881</v>
      </c>
      <c r="D102" s="201">
        <v>20</v>
      </c>
      <c r="E102" s="201"/>
      <c r="F102" s="202">
        <v>20</v>
      </c>
      <c r="G102" s="200"/>
      <c r="H102" s="200"/>
      <c r="I102" s="200"/>
      <c r="J102" s="200"/>
      <c r="K102" s="200"/>
      <c r="L102" s="200"/>
    </row>
    <row r="103" spans="1:12">
      <c r="A103" s="178">
        <v>102</v>
      </c>
      <c r="B103" s="326" t="s">
        <v>973</v>
      </c>
      <c r="C103" s="201" t="s">
        <v>881</v>
      </c>
      <c r="D103" s="201">
        <v>20</v>
      </c>
      <c r="E103" s="201"/>
      <c r="F103" s="202">
        <v>20</v>
      </c>
      <c r="G103" s="200"/>
      <c r="H103" s="200"/>
      <c r="I103" s="200"/>
      <c r="J103" s="200"/>
      <c r="K103" s="200"/>
      <c r="L103" s="200"/>
    </row>
    <row r="104" spans="1:12">
      <c r="A104" s="178">
        <v>103</v>
      </c>
      <c r="B104" s="326" t="s">
        <v>974</v>
      </c>
      <c r="C104" s="201" t="s">
        <v>845</v>
      </c>
      <c r="D104" s="201">
        <v>700</v>
      </c>
      <c r="E104" s="201"/>
      <c r="F104" s="202">
        <v>700</v>
      </c>
      <c r="G104" s="200"/>
      <c r="H104" s="200"/>
      <c r="I104" s="200"/>
      <c r="J104" s="200"/>
      <c r="K104" s="200"/>
      <c r="L104" s="200"/>
    </row>
    <row r="105" spans="1:12" ht="30">
      <c r="A105" s="178">
        <v>104</v>
      </c>
      <c r="B105" s="226" t="s">
        <v>933</v>
      </c>
      <c r="C105" s="201" t="s">
        <v>845</v>
      </c>
      <c r="D105" s="201">
        <v>2000</v>
      </c>
      <c r="E105" s="201"/>
      <c r="F105" s="202">
        <v>2000</v>
      </c>
      <c r="G105" s="200"/>
      <c r="H105" s="200"/>
      <c r="I105" s="200"/>
      <c r="J105" s="200"/>
      <c r="K105" s="200"/>
      <c r="L105" s="200"/>
    </row>
    <row r="106" spans="1:12" ht="30">
      <c r="A106" s="178">
        <v>105</v>
      </c>
      <c r="B106" s="226" t="s">
        <v>975</v>
      </c>
      <c r="C106" s="201" t="s">
        <v>845</v>
      </c>
      <c r="D106" s="201">
        <v>100</v>
      </c>
      <c r="E106" s="201"/>
      <c r="F106" s="202">
        <v>100</v>
      </c>
      <c r="G106" s="200"/>
      <c r="H106" s="200"/>
      <c r="I106" s="200"/>
      <c r="J106" s="200"/>
      <c r="K106" s="200"/>
      <c r="L106" s="200"/>
    </row>
    <row r="107" spans="1:12">
      <c r="A107" s="178">
        <v>106</v>
      </c>
      <c r="B107" s="326" t="s">
        <v>976</v>
      </c>
      <c r="C107" s="201" t="s">
        <v>881</v>
      </c>
      <c r="D107" s="201">
        <v>20</v>
      </c>
      <c r="E107" s="201"/>
      <c r="F107" s="202">
        <v>20</v>
      </c>
      <c r="G107" s="200"/>
      <c r="H107" s="200"/>
      <c r="I107" s="200"/>
      <c r="J107" s="200"/>
      <c r="K107" s="200"/>
      <c r="L107" s="200"/>
    </row>
    <row r="108" spans="1:12">
      <c r="A108" s="178">
        <v>107</v>
      </c>
      <c r="B108" s="326" t="s">
        <v>977</v>
      </c>
      <c r="C108" s="201" t="s">
        <v>845</v>
      </c>
      <c r="D108" s="201">
        <v>300</v>
      </c>
      <c r="E108" s="201"/>
      <c r="F108" s="202">
        <v>300</v>
      </c>
      <c r="G108" s="200"/>
      <c r="H108" s="200"/>
      <c r="I108" s="200"/>
      <c r="J108" s="200"/>
      <c r="K108" s="200"/>
      <c r="L108" s="200"/>
    </row>
    <row r="109" spans="1:12">
      <c r="A109" s="178">
        <v>108</v>
      </c>
      <c r="B109" s="326" t="s">
        <v>978</v>
      </c>
      <c r="C109" s="201" t="s">
        <v>845</v>
      </c>
      <c r="D109" s="201">
        <v>300</v>
      </c>
      <c r="E109" s="201"/>
      <c r="F109" s="202">
        <v>300</v>
      </c>
      <c r="G109" s="200"/>
      <c r="H109" s="200"/>
      <c r="I109" s="200"/>
      <c r="J109" s="200"/>
      <c r="K109" s="200"/>
      <c r="L109" s="200"/>
    </row>
    <row r="110" spans="1:12" ht="15">
      <c r="A110" s="178">
        <v>109</v>
      </c>
      <c r="B110" s="226" t="s">
        <v>979</v>
      </c>
      <c r="C110" s="201" t="s">
        <v>881</v>
      </c>
      <c r="D110" s="201">
        <v>10</v>
      </c>
      <c r="E110" s="201"/>
      <c r="F110" s="202">
        <v>10</v>
      </c>
      <c r="G110" s="200"/>
      <c r="H110" s="200"/>
      <c r="I110" s="200"/>
      <c r="J110" s="200"/>
      <c r="K110" s="200"/>
      <c r="L110" s="200"/>
    </row>
    <row r="111" spans="1:12">
      <c r="A111" s="178">
        <v>110</v>
      </c>
      <c r="B111" s="326" t="s">
        <v>980</v>
      </c>
      <c r="C111" s="201" t="s">
        <v>845</v>
      </c>
      <c r="D111" s="201">
        <v>100</v>
      </c>
      <c r="E111" s="201"/>
      <c r="F111" s="202">
        <v>100</v>
      </c>
      <c r="G111" s="200"/>
      <c r="H111" s="200"/>
      <c r="I111" s="200"/>
      <c r="J111" s="200"/>
      <c r="K111" s="200"/>
      <c r="L111" s="200"/>
    </row>
    <row r="112" spans="1:12">
      <c r="A112" s="178">
        <v>111</v>
      </c>
      <c r="B112" s="326" t="s">
        <v>981</v>
      </c>
      <c r="C112" s="201" t="s">
        <v>845</v>
      </c>
      <c r="D112" s="201">
        <v>100</v>
      </c>
      <c r="E112" s="201"/>
      <c r="F112" s="202">
        <v>100</v>
      </c>
      <c r="G112" s="200"/>
      <c r="H112" s="200"/>
      <c r="I112" s="200"/>
      <c r="J112" s="200"/>
      <c r="K112" s="200"/>
      <c r="L112" s="200"/>
    </row>
    <row r="113" spans="1:12" ht="38.25">
      <c r="A113" s="178">
        <v>112</v>
      </c>
      <c r="B113" s="326" t="s">
        <v>982</v>
      </c>
      <c r="C113" s="201" t="s">
        <v>983</v>
      </c>
      <c r="D113" s="201">
        <v>10</v>
      </c>
      <c r="E113" s="201"/>
      <c r="F113" s="202">
        <v>10</v>
      </c>
      <c r="G113" s="200"/>
      <c r="H113" s="200"/>
      <c r="I113" s="200"/>
      <c r="J113" s="200"/>
      <c r="K113" s="200"/>
      <c r="L113" s="200"/>
    </row>
    <row r="114" spans="1:12">
      <c r="A114" s="178">
        <v>113</v>
      </c>
      <c r="B114" s="235" t="s">
        <v>984</v>
      </c>
      <c r="C114" s="201" t="s">
        <v>881</v>
      </c>
      <c r="D114" s="201">
        <v>100</v>
      </c>
      <c r="E114" s="201"/>
      <c r="F114" s="202">
        <v>100</v>
      </c>
      <c r="G114" s="200"/>
      <c r="H114" s="200"/>
      <c r="I114" s="200"/>
      <c r="J114" s="200"/>
      <c r="K114" s="200"/>
      <c r="L114" s="200"/>
    </row>
    <row r="115" spans="1:12" ht="30">
      <c r="A115" s="178">
        <v>114</v>
      </c>
      <c r="B115" s="310" t="s">
        <v>985</v>
      </c>
      <c r="C115" s="201" t="s">
        <v>845</v>
      </c>
      <c r="D115" s="201">
        <v>100</v>
      </c>
      <c r="E115" s="201"/>
      <c r="F115" s="202">
        <v>100</v>
      </c>
      <c r="G115" s="200"/>
      <c r="H115" s="200"/>
      <c r="I115" s="200"/>
      <c r="J115" s="200"/>
      <c r="K115" s="200"/>
      <c r="L115" s="200"/>
    </row>
    <row r="116" spans="1:12" ht="30">
      <c r="A116" s="178">
        <v>115</v>
      </c>
      <c r="B116" s="310" t="s">
        <v>986</v>
      </c>
      <c r="C116" s="201" t="s">
        <v>845</v>
      </c>
      <c r="D116" s="201">
        <v>100</v>
      </c>
      <c r="E116" s="201"/>
      <c r="F116" s="202">
        <v>100</v>
      </c>
      <c r="G116" s="200"/>
      <c r="H116" s="200"/>
      <c r="I116" s="200"/>
      <c r="J116" s="200"/>
      <c r="K116" s="200"/>
      <c r="L116" s="200"/>
    </row>
    <row r="117" spans="1:12">
      <c r="A117" s="178">
        <v>116</v>
      </c>
      <c r="B117" s="235" t="s">
        <v>987</v>
      </c>
      <c r="C117" s="201" t="s">
        <v>881</v>
      </c>
      <c r="D117" s="201">
        <v>50</v>
      </c>
      <c r="E117" s="201"/>
      <c r="F117" s="202">
        <v>50</v>
      </c>
      <c r="G117" s="200"/>
      <c r="H117" s="200"/>
      <c r="I117" s="200"/>
      <c r="J117" s="200"/>
      <c r="K117" s="200"/>
      <c r="L117" s="200"/>
    </row>
    <row r="118" spans="1:12" ht="30">
      <c r="A118" s="178">
        <v>117</v>
      </c>
      <c r="B118" s="310" t="s">
        <v>1005</v>
      </c>
      <c r="C118" s="201" t="s">
        <v>881</v>
      </c>
      <c r="D118" s="201">
        <v>5</v>
      </c>
      <c r="E118" s="201"/>
      <c r="F118" s="202">
        <v>5</v>
      </c>
      <c r="G118" s="200"/>
      <c r="H118" s="200"/>
      <c r="I118" s="200"/>
      <c r="J118" s="200"/>
      <c r="K118" s="200"/>
      <c r="L118" s="200"/>
    </row>
    <row r="119" spans="1:12">
      <c r="A119" s="178">
        <v>118</v>
      </c>
      <c r="B119" s="234" t="s">
        <v>988</v>
      </c>
      <c r="C119" s="201" t="s">
        <v>29</v>
      </c>
      <c r="D119" s="201">
        <v>20</v>
      </c>
      <c r="E119" s="201"/>
      <c r="F119" s="202">
        <v>5</v>
      </c>
      <c r="G119" s="200"/>
      <c r="H119" s="200"/>
      <c r="I119" s="200"/>
      <c r="J119" s="200"/>
      <c r="K119" s="200"/>
      <c r="L119" s="200"/>
    </row>
    <row r="120" spans="1:12">
      <c r="A120" s="178">
        <v>119</v>
      </c>
      <c r="B120" s="234" t="s">
        <v>989</v>
      </c>
      <c r="C120" s="201" t="s">
        <v>12</v>
      </c>
      <c r="D120" s="201">
        <v>20</v>
      </c>
      <c r="E120" s="201"/>
      <c r="F120" s="202">
        <v>5</v>
      </c>
      <c r="G120" s="200"/>
      <c r="H120" s="200"/>
      <c r="I120" s="200"/>
      <c r="J120" s="200"/>
      <c r="K120" s="200"/>
      <c r="L120" s="200"/>
    </row>
    <row r="121" spans="1:12">
      <c r="A121" s="178">
        <v>120</v>
      </c>
      <c r="B121" s="234" t="s">
        <v>990</v>
      </c>
      <c r="C121" s="201" t="s">
        <v>29</v>
      </c>
      <c r="D121" s="201">
        <v>12</v>
      </c>
      <c r="E121" s="201"/>
      <c r="F121" s="202">
        <v>5</v>
      </c>
      <c r="G121" s="200"/>
      <c r="H121" s="200"/>
      <c r="I121" s="200"/>
      <c r="J121" s="200"/>
      <c r="K121" s="200"/>
      <c r="L121" s="200"/>
    </row>
    <row r="122" spans="1:12">
      <c r="A122" s="178">
        <v>121</v>
      </c>
      <c r="B122" s="234" t="s">
        <v>991</v>
      </c>
      <c r="C122" s="201" t="s">
        <v>29</v>
      </c>
      <c r="D122" s="201">
        <v>12</v>
      </c>
      <c r="E122" s="201"/>
      <c r="F122" s="202">
        <v>5</v>
      </c>
      <c r="G122" s="200"/>
      <c r="H122" s="200"/>
      <c r="I122" s="200"/>
      <c r="J122" s="200"/>
      <c r="K122" s="200"/>
      <c r="L122" s="200"/>
    </row>
    <row r="123" spans="1:12">
      <c r="A123" s="178">
        <v>122</v>
      </c>
      <c r="B123" s="234" t="s">
        <v>992</v>
      </c>
      <c r="C123" s="201" t="s">
        <v>593</v>
      </c>
      <c r="D123" s="201">
        <v>20</v>
      </c>
      <c r="E123" s="201"/>
      <c r="F123" s="202">
        <v>5</v>
      </c>
      <c r="G123" s="200"/>
      <c r="H123" s="200"/>
      <c r="I123" s="200"/>
      <c r="J123" s="200"/>
      <c r="K123" s="200"/>
      <c r="L123" s="200"/>
    </row>
    <row r="124" spans="1:12">
      <c r="A124" s="178">
        <v>123</v>
      </c>
      <c r="B124" s="234" t="s">
        <v>993</v>
      </c>
      <c r="C124" s="201" t="s">
        <v>593</v>
      </c>
      <c r="D124" s="201">
        <v>20</v>
      </c>
      <c r="E124" s="201"/>
      <c r="F124" s="202">
        <v>5</v>
      </c>
      <c r="G124" s="200"/>
      <c r="H124" s="200"/>
      <c r="I124" s="200"/>
      <c r="J124" s="200"/>
      <c r="K124" s="200"/>
      <c r="L124" s="200"/>
    </row>
    <row r="125" spans="1:12">
      <c r="A125" s="178">
        <v>124</v>
      </c>
      <c r="B125" s="234" t="s">
        <v>994</v>
      </c>
      <c r="C125" s="201" t="s">
        <v>593</v>
      </c>
      <c r="D125" s="201">
        <v>15</v>
      </c>
      <c r="E125" s="201"/>
      <c r="F125" s="202">
        <v>5</v>
      </c>
      <c r="G125" s="200"/>
      <c r="H125" s="200"/>
      <c r="I125" s="200"/>
      <c r="J125" s="200"/>
      <c r="K125" s="200"/>
      <c r="L125" s="200"/>
    </row>
    <row r="126" spans="1:12">
      <c r="A126" s="178">
        <v>125</v>
      </c>
      <c r="B126" s="234" t="s">
        <v>995</v>
      </c>
      <c r="C126" s="201" t="s">
        <v>29</v>
      </c>
      <c r="D126" s="201">
        <v>50</v>
      </c>
      <c r="E126" s="201"/>
      <c r="F126" s="202">
        <v>5</v>
      </c>
      <c r="G126" s="200"/>
      <c r="H126" s="200"/>
      <c r="I126" s="200"/>
      <c r="J126" s="200"/>
      <c r="K126" s="200"/>
      <c r="L126" s="200"/>
    </row>
    <row r="127" spans="1:12" ht="15">
      <c r="A127" s="178">
        <v>126</v>
      </c>
      <c r="B127" s="261" t="s">
        <v>996</v>
      </c>
      <c r="C127" s="325" t="s">
        <v>845</v>
      </c>
      <c r="D127" s="201">
        <v>20</v>
      </c>
      <c r="E127" s="201"/>
      <c r="F127" s="202">
        <v>5</v>
      </c>
      <c r="G127" s="200"/>
      <c r="H127" s="200"/>
      <c r="I127" s="200"/>
      <c r="J127" s="200"/>
      <c r="K127" s="200"/>
      <c r="L127" s="200"/>
    </row>
    <row r="128" spans="1:12" ht="15">
      <c r="A128" s="178">
        <v>127</v>
      </c>
      <c r="B128" s="261" t="s">
        <v>1004</v>
      </c>
      <c r="C128" s="325" t="s">
        <v>881</v>
      </c>
      <c r="D128" s="201">
        <v>10</v>
      </c>
      <c r="E128" s="201"/>
      <c r="F128" s="202">
        <v>5</v>
      </c>
      <c r="G128" s="200"/>
      <c r="H128" s="200"/>
      <c r="I128" s="200"/>
      <c r="J128" s="200"/>
      <c r="K128" s="200"/>
      <c r="L128" s="200"/>
    </row>
    <row r="129" spans="1:12" ht="15">
      <c r="A129" s="178">
        <v>128</v>
      </c>
      <c r="B129" s="234" t="s">
        <v>997</v>
      </c>
      <c r="C129" s="325" t="s">
        <v>845</v>
      </c>
      <c r="D129" s="201">
        <v>20</v>
      </c>
      <c r="E129" s="201"/>
      <c r="F129" s="202">
        <v>5</v>
      </c>
      <c r="G129" s="200"/>
      <c r="H129" s="200"/>
      <c r="I129" s="200"/>
      <c r="J129" s="200"/>
      <c r="K129" s="200"/>
      <c r="L129" s="200"/>
    </row>
    <row r="130" spans="1:12">
      <c r="A130" s="178">
        <v>129</v>
      </c>
      <c r="B130" s="234" t="s">
        <v>998</v>
      </c>
      <c r="C130" s="201" t="s">
        <v>29</v>
      </c>
      <c r="D130" s="201">
        <v>10</v>
      </c>
      <c r="E130" s="201"/>
      <c r="F130" s="202">
        <v>5</v>
      </c>
      <c r="G130" s="200"/>
      <c r="H130" s="200"/>
      <c r="I130" s="200"/>
      <c r="J130" s="200"/>
      <c r="K130" s="200"/>
      <c r="L130" s="200"/>
    </row>
    <row r="131" spans="1:12">
      <c r="A131" s="178">
        <v>130</v>
      </c>
      <c r="B131" s="234" t="s">
        <v>999</v>
      </c>
      <c r="C131" s="201" t="s">
        <v>29</v>
      </c>
      <c r="D131" s="201">
        <v>3</v>
      </c>
      <c r="E131" s="201"/>
      <c r="F131" s="202">
        <v>5</v>
      </c>
      <c r="G131" s="200"/>
      <c r="H131" s="200"/>
      <c r="I131" s="200"/>
      <c r="J131" s="200"/>
      <c r="K131" s="200"/>
      <c r="L131" s="200"/>
    </row>
    <row r="132" spans="1:12" ht="14.25">
      <c r="A132" s="178">
        <v>131</v>
      </c>
      <c r="B132" s="236" t="s">
        <v>1000</v>
      </c>
      <c r="C132" s="201"/>
      <c r="D132" s="201">
        <v>20</v>
      </c>
      <c r="E132" s="201"/>
      <c r="F132" s="202">
        <v>5</v>
      </c>
      <c r="G132" s="200"/>
      <c r="H132" s="200"/>
      <c r="I132" s="200"/>
      <c r="J132" s="200"/>
      <c r="K132" s="200"/>
      <c r="L132" s="20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25" workbookViewId="0">
      <selection activeCell="B4" sqref="B4"/>
    </sheetView>
  </sheetViews>
  <sheetFormatPr defaultRowHeight="12.75"/>
  <cols>
    <col min="1" max="1" width="9.140625" style="21"/>
    <col min="2" max="2" width="80.7109375" style="30" customWidth="1"/>
    <col min="3" max="3" width="9.140625" style="21"/>
    <col min="4" max="4" width="9.140625" style="77"/>
    <col min="5" max="5" width="12" style="77" bestFit="1" customWidth="1"/>
    <col min="6" max="16384" width="9.140625" style="21"/>
  </cols>
  <sheetData>
    <row r="1" spans="1:12" ht="38.25">
      <c r="A1" s="241" t="s">
        <v>0</v>
      </c>
      <c r="B1" s="242" t="s">
        <v>1</v>
      </c>
      <c r="C1" s="241" t="s">
        <v>2</v>
      </c>
      <c r="D1" s="243" t="s">
        <v>647</v>
      </c>
      <c r="E1" s="243" t="s">
        <v>742</v>
      </c>
      <c r="F1" s="241" t="s">
        <v>4</v>
      </c>
      <c r="G1" s="244" t="s">
        <v>533</v>
      </c>
      <c r="H1" s="244" t="s">
        <v>534</v>
      </c>
      <c r="I1" s="244" t="s">
        <v>535</v>
      </c>
      <c r="J1" s="244" t="s">
        <v>536</v>
      </c>
      <c r="K1" s="244" t="s">
        <v>587</v>
      </c>
      <c r="L1" s="244" t="s">
        <v>588</v>
      </c>
    </row>
    <row r="2" spans="1:12" ht="21.75" customHeight="1">
      <c r="A2" s="178">
        <v>1</v>
      </c>
      <c r="B2" s="179" t="s">
        <v>26</v>
      </c>
      <c r="C2" s="178" t="s">
        <v>12</v>
      </c>
      <c r="D2" s="180">
        <v>300</v>
      </c>
      <c r="E2" s="181">
        <v>144</v>
      </c>
      <c r="F2" s="182">
        <f>SUM(D2:E2)</f>
        <v>444</v>
      </c>
      <c r="G2" s="183"/>
      <c r="H2" s="183"/>
      <c r="I2" s="183"/>
      <c r="J2" s="183"/>
      <c r="K2" s="183"/>
      <c r="L2" s="183"/>
    </row>
    <row r="3" spans="1:12" ht="21.75" customHeight="1">
      <c r="A3" s="178">
        <v>2</v>
      </c>
      <c r="B3" s="179" t="s">
        <v>752</v>
      </c>
      <c r="C3" s="178" t="s">
        <v>12</v>
      </c>
      <c r="D3" s="180">
        <v>150</v>
      </c>
      <c r="E3" s="181">
        <v>100</v>
      </c>
      <c r="F3" s="182">
        <f t="shared" ref="F3:F20" si="0">SUM(D3:E3)</f>
        <v>250</v>
      </c>
      <c r="G3" s="183"/>
      <c r="H3" s="183"/>
      <c r="I3" s="183"/>
      <c r="J3" s="183"/>
      <c r="K3" s="183"/>
      <c r="L3" s="183"/>
    </row>
    <row r="4" spans="1:12" ht="21.75" customHeight="1">
      <c r="A4" s="178">
        <v>3</v>
      </c>
      <c r="B4" s="179" t="s">
        <v>27</v>
      </c>
      <c r="C4" s="178" t="s">
        <v>12</v>
      </c>
      <c r="D4" s="180">
        <v>150</v>
      </c>
      <c r="E4" s="181">
        <v>72</v>
      </c>
      <c r="F4" s="182">
        <f t="shared" si="0"/>
        <v>222</v>
      </c>
      <c r="G4" s="183"/>
      <c r="H4" s="183"/>
      <c r="I4" s="183"/>
      <c r="J4" s="183"/>
      <c r="K4" s="183"/>
      <c r="L4" s="183"/>
    </row>
    <row r="5" spans="1:12" ht="21.75" customHeight="1">
      <c r="A5" s="178">
        <v>4</v>
      </c>
      <c r="B5" s="179" t="s">
        <v>28</v>
      </c>
      <c r="C5" s="178" t="s">
        <v>29</v>
      </c>
      <c r="D5" s="184">
        <v>3000</v>
      </c>
      <c r="E5" s="181">
        <v>2400</v>
      </c>
      <c r="F5" s="182">
        <f t="shared" si="0"/>
        <v>5400</v>
      </c>
      <c r="G5" s="183"/>
      <c r="H5" s="183"/>
      <c r="I5" s="183"/>
      <c r="J5" s="183"/>
      <c r="K5" s="183"/>
      <c r="L5" s="183"/>
    </row>
    <row r="6" spans="1:12" ht="21.75" customHeight="1">
      <c r="A6" s="178">
        <v>5</v>
      </c>
      <c r="B6" s="179" t="s">
        <v>30</v>
      </c>
      <c r="C6" s="178" t="s">
        <v>29</v>
      </c>
      <c r="D6" s="185">
        <v>2000</v>
      </c>
      <c r="E6" s="181">
        <v>1500</v>
      </c>
      <c r="F6" s="182">
        <f t="shared" si="0"/>
        <v>3500</v>
      </c>
      <c r="G6" s="183"/>
      <c r="H6" s="183"/>
      <c r="I6" s="183"/>
      <c r="J6" s="183"/>
      <c r="K6" s="183"/>
      <c r="L6" s="183"/>
    </row>
    <row r="7" spans="1:12" ht="21.75" customHeight="1">
      <c r="A7" s="178">
        <v>6</v>
      </c>
      <c r="B7" s="179" t="s">
        <v>31</v>
      </c>
      <c r="C7" s="178" t="s">
        <v>12</v>
      </c>
      <c r="D7" s="185">
        <v>100</v>
      </c>
      <c r="E7" s="181"/>
      <c r="F7" s="182">
        <f t="shared" si="0"/>
        <v>100</v>
      </c>
      <c r="G7" s="183"/>
      <c r="H7" s="183"/>
      <c r="I7" s="183"/>
      <c r="J7" s="183"/>
      <c r="K7" s="183"/>
      <c r="L7" s="183"/>
    </row>
    <row r="8" spans="1:12" ht="21.75" customHeight="1">
      <c r="A8" s="178">
        <v>7</v>
      </c>
      <c r="B8" s="18" t="s">
        <v>32</v>
      </c>
      <c r="C8" s="9" t="s">
        <v>33</v>
      </c>
      <c r="D8" s="186"/>
      <c r="E8" s="181"/>
      <c r="F8" s="182">
        <f t="shared" si="0"/>
        <v>0</v>
      </c>
      <c r="G8" s="183"/>
      <c r="H8" s="183"/>
      <c r="I8" s="183"/>
      <c r="J8" s="183"/>
      <c r="K8" s="183"/>
      <c r="L8" s="183"/>
    </row>
    <row r="9" spans="1:12" ht="21.75" customHeight="1">
      <c r="A9" s="178">
        <v>8</v>
      </c>
      <c r="B9" s="18" t="s">
        <v>34</v>
      </c>
      <c r="C9" s="9" t="s">
        <v>33</v>
      </c>
      <c r="D9" s="186"/>
      <c r="E9" s="181">
        <v>3600</v>
      </c>
      <c r="F9" s="182">
        <f t="shared" si="0"/>
        <v>3600</v>
      </c>
      <c r="G9" s="183"/>
      <c r="H9" s="183"/>
      <c r="I9" s="183"/>
      <c r="J9" s="183"/>
      <c r="K9" s="183"/>
      <c r="L9" s="183"/>
    </row>
    <row r="10" spans="1:12" ht="21.75" customHeight="1">
      <c r="A10" s="178">
        <v>9</v>
      </c>
      <c r="B10" s="18" t="s">
        <v>750</v>
      </c>
      <c r="C10" s="9" t="s">
        <v>593</v>
      </c>
      <c r="D10" s="186"/>
      <c r="E10" s="181">
        <v>1800</v>
      </c>
      <c r="F10" s="182">
        <f t="shared" si="0"/>
        <v>1800</v>
      </c>
      <c r="G10" s="183"/>
      <c r="H10" s="183"/>
      <c r="I10" s="183"/>
      <c r="J10" s="183"/>
      <c r="K10" s="183"/>
      <c r="L10" s="183"/>
    </row>
    <row r="11" spans="1:12" ht="21.75" customHeight="1">
      <c r="A11" s="178">
        <v>10</v>
      </c>
      <c r="B11" s="18" t="s">
        <v>35</v>
      </c>
      <c r="C11" s="9" t="s">
        <v>33</v>
      </c>
      <c r="D11" s="186"/>
      <c r="E11" s="181">
        <v>2500</v>
      </c>
      <c r="F11" s="182">
        <f t="shared" si="0"/>
        <v>2500</v>
      </c>
      <c r="G11" s="183"/>
      <c r="H11" s="183"/>
      <c r="I11" s="183"/>
      <c r="J11" s="183"/>
      <c r="K11" s="183"/>
      <c r="L11" s="183"/>
    </row>
    <row r="12" spans="1:12" ht="21.75" customHeight="1">
      <c r="A12" s="178">
        <v>11</v>
      </c>
      <c r="B12" s="18" t="s">
        <v>744</v>
      </c>
      <c r="C12" s="9" t="s">
        <v>29</v>
      </c>
      <c r="D12" s="187">
        <v>500</v>
      </c>
      <c r="E12" s="181">
        <v>6000</v>
      </c>
      <c r="F12" s="182">
        <f t="shared" si="0"/>
        <v>6500</v>
      </c>
      <c r="G12" s="183"/>
      <c r="H12" s="183"/>
      <c r="I12" s="183"/>
      <c r="J12" s="183"/>
      <c r="K12" s="183"/>
      <c r="L12" s="183"/>
    </row>
    <row r="13" spans="1:12" ht="21.75" customHeight="1">
      <c r="A13" s="178">
        <v>12</v>
      </c>
      <c r="B13" s="173" t="s">
        <v>745</v>
      </c>
      <c r="C13" s="83" t="s">
        <v>29</v>
      </c>
      <c r="D13" s="188">
        <v>3000</v>
      </c>
      <c r="E13" s="189">
        <v>4800</v>
      </c>
      <c r="F13" s="182">
        <f t="shared" si="0"/>
        <v>7800</v>
      </c>
      <c r="G13" s="183"/>
      <c r="H13" s="183"/>
      <c r="I13" s="183"/>
      <c r="J13" s="183"/>
      <c r="K13" s="183"/>
      <c r="L13" s="183"/>
    </row>
    <row r="14" spans="1:12" ht="21.75" customHeight="1">
      <c r="A14" s="178">
        <v>13</v>
      </c>
      <c r="B14" s="174" t="s">
        <v>746</v>
      </c>
      <c r="C14" s="83" t="s">
        <v>29</v>
      </c>
      <c r="D14" s="188">
        <v>500</v>
      </c>
      <c r="E14" s="189">
        <v>2000</v>
      </c>
      <c r="F14" s="182">
        <f t="shared" si="0"/>
        <v>2500</v>
      </c>
      <c r="G14" s="183"/>
      <c r="H14" s="183"/>
      <c r="I14" s="183"/>
      <c r="J14" s="183"/>
      <c r="K14" s="183"/>
      <c r="L14" s="183"/>
    </row>
    <row r="15" spans="1:12" ht="21.75" customHeight="1">
      <c r="A15" s="178">
        <v>14</v>
      </c>
      <c r="B15" s="174" t="s">
        <v>747</v>
      </c>
      <c r="C15" s="83"/>
      <c r="D15" s="188"/>
      <c r="E15" s="189">
        <v>1200</v>
      </c>
      <c r="F15" s="182"/>
      <c r="G15" s="183"/>
      <c r="H15" s="183"/>
      <c r="I15" s="183"/>
      <c r="J15" s="183"/>
      <c r="K15" s="183"/>
      <c r="L15" s="183"/>
    </row>
    <row r="16" spans="1:12" s="35" customFormat="1" ht="21.75" customHeight="1">
      <c r="A16" s="178">
        <v>15</v>
      </c>
      <c r="B16" s="36" t="s">
        <v>466</v>
      </c>
      <c r="C16" s="83" t="s">
        <v>29</v>
      </c>
      <c r="D16" s="180">
        <v>2000</v>
      </c>
      <c r="E16" s="189"/>
      <c r="F16" s="182">
        <f t="shared" si="0"/>
        <v>2000</v>
      </c>
      <c r="G16" s="83"/>
      <c r="H16" s="83"/>
      <c r="I16" s="83"/>
      <c r="J16" s="83"/>
      <c r="K16" s="83"/>
      <c r="L16" s="83"/>
    </row>
    <row r="17" spans="1:12" s="35" customFormat="1" ht="21.75" customHeight="1">
      <c r="A17" s="178">
        <v>16</v>
      </c>
      <c r="B17" s="194" t="s">
        <v>751</v>
      </c>
      <c r="C17" s="195" t="s">
        <v>29</v>
      </c>
      <c r="D17" s="193">
        <v>200</v>
      </c>
      <c r="E17" s="196">
        <v>1200</v>
      </c>
      <c r="F17" s="197">
        <f t="shared" si="0"/>
        <v>1400</v>
      </c>
      <c r="G17" s="195"/>
      <c r="H17" s="195"/>
      <c r="I17" s="195"/>
      <c r="J17" s="195"/>
      <c r="K17" s="195"/>
      <c r="L17" s="195"/>
    </row>
    <row r="18" spans="1:12" s="35" customFormat="1" ht="21.75" customHeight="1">
      <c r="A18" s="178">
        <v>17</v>
      </c>
      <c r="B18" s="190" t="s">
        <v>372</v>
      </c>
      <c r="C18" s="178" t="s">
        <v>12</v>
      </c>
      <c r="D18" s="12">
        <v>1500</v>
      </c>
      <c r="E18" s="181">
        <v>600</v>
      </c>
      <c r="F18" s="198">
        <f t="shared" si="0"/>
        <v>2100</v>
      </c>
      <c r="G18" s="83"/>
      <c r="H18" s="83"/>
      <c r="I18" s="83"/>
      <c r="J18" s="83"/>
      <c r="K18" s="83"/>
      <c r="L18" s="83"/>
    </row>
    <row r="19" spans="1:12" s="35" customFormat="1" ht="21.75" customHeight="1">
      <c r="A19" s="178">
        <v>18</v>
      </c>
      <c r="B19" s="190" t="s">
        <v>373</v>
      </c>
      <c r="C19" s="178" t="s">
        <v>12</v>
      </c>
      <c r="D19" s="199"/>
      <c r="E19" s="181"/>
      <c r="F19" s="198">
        <f t="shared" si="0"/>
        <v>0</v>
      </c>
      <c r="G19" s="83"/>
      <c r="H19" s="83"/>
      <c r="I19" s="83"/>
      <c r="J19" s="83"/>
      <c r="K19" s="83"/>
      <c r="L19" s="83"/>
    </row>
    <row r="20" spans="1:12" s="35" customFormat="1" ht="21.75" customHeight="1">
      <c r="A20" s="178">
        <v>19</v>
      </c>
      <c r="B20" s="8" t="s">
        <v>401</v>
      </c>
      <c r="C20" s="9" t="s">
        <v>29</v>
      </c>
      <c r="D20" s="199">
        <v>360</v>
      </c>
      <c r="E20" s="181">
        <v>3600</v>
      </c>
      <c r="F20" s="198">
        <f t="shared" si="0"/>
        <v>3960</v>
      </c>
      <c r="G20" s="83"/>
      <c r="H20" s="83"/>
      <c r="I20" s="83"/>
      <c r="J20" s="83"/>
      <c r="K20" s="83"/>
      <c r="L20" s="83"/>
    </row>
    <row r="21" spans="1:12" ht="21.75" customHeight="1">
      <c r="A21" s="178">
        <v>20</v>
      </c>
      <c r="B21" s="183" t="s">
        <v>748</v>
      </c>
      <c r="C21" s="183" t="s">
        <v>29</v>
      </c>
      <c r="D21" s="189"/>
      <c r="E21" s="189">
        <v>2400</v>
      </c>
      <c r="F21" s="183"/>
      <c r="G21" s="183"/>
      <c r="H21" s="183"/>
      <c r="I21" s="183"/>
      <c r="J21" s="183"/>
      <c r="K21" s="183"/>
      <c r="L21" s="183"/>
    </row>
    <row r="22" spans="1:12">
      <c r="A22" s="178">
        <v>21</v>
      </c>
      <c r="B22" s="183" t="s">
        <v>749</v>
      </c>
      <c r="C22" s="183" t="s">
        <v>593</v>
      </c>
      <c r="D22" s="189"/>
      <c r="E22" s="189">
        <v>2000</v>
      </c>
      <c r="F22" s="183"/>
      <c r="G22" s="183"/>
      <c r="H22" s="183"/>
      <c r="I22" s="183"/>
      <c r="J22" s="183"/>
      <c r="K22" s="183"/>
      <c r="L22" s="183"/>
    </row>
    <row r="23" spans="1:12">
      <c r="A23" s="178">
        <v>22</v>
      </c>
      <c r="B23" s="18" t="s">
        <v>875</v>
      </c>
      <c r="C23" s="201" t="s">
        <v>845</v>
      </c>
      <c r="D23" s="201">
        <v>2000</v>
      </c>
      <c r="E23" s="201"/>
      <c r="F23" s="200">
        <v>2000</v>
      </c>
      <c r="G23" s="200"/>
      <c r="H23" s="200"/>
      <c r="I23" s="200"/>
      <c r="J23" s="200"/>
      <c r="K23" s="200"/>
      <c r="L23" s="200"/>
    </row>
    <row r="24" spans="1:12">
      <c r="A24" s="178">
        <v>23</v>
      </c>
      <c r="B24" s="18" t="s">
        <v>876</v>
      </c>
      <c r="C24" s="9" t="s">
        <v>845</v>
      </c>
      <c r="D24" s="12">
        <v>4000</v>
      </c>
      <c r="E24" s="12"/>
      <c r="F24" s="202">
        <v>4000</v>
      </c>
      <c r="G24" s="200"/>
      <c r="H24" s="200"/>
      <c r="I24" s="200"/>
      <c r="J24" s="200"/>
      <c r="K24" s="200"/>
      <c r="L24" s="200"/>
    </row>
    <row r="25" spans="1:12">
      <c r="A25" s="178">
        <v>24</v>
      </c>
      <c r="B25" s="18" t="s">
        <v>877</v>
      </c>
      <c r="C25" s="9" t="s">
        <v>845</v>
      </c>
      <c r="D25" s="12">
        <v>2500</v>
      </c>
      <c r="E25" s="12"/>
      <c r="F25" s="202">
        <v>2500</v>
      </c>
      <c r="G25" s="200"/>
      <c r="H25" s="200"/>
      <c r="I25" s="200"/>
      <c r="J25" s="200"/>
      <c r="K25" s="200"/>
      <c r="L25" s="200"/>
    </row>
    <row r="26" spans="1:12">
      <c r="A26" s="178">
        <v>25</v>
      </c>
      <c r="B26" s="18" t="s">
        <v>878</v>
      </c>
      <c r="C26" s="9" t="s">
        <v>845</v>
      </c>
      <c r="D26" s="12">
        <v>3000</v>
      </c>
      <c r="E26" s="12"/>
      <c r="F26" s="202">
        <v>3000</v>
      </c>
      <c r="G26" s="200"/>
      <c r="H26" s="200"/>
      <c r="I26" s="200"/>
      <c r="J26" s="200"/>
      <c r="K26" s="200"/>
      <c r="L26" s="200"/>
    </row>
    <row r="27" spans="1:12">
      <c r="A27" s="178">
        <v>26</v>
      </c>
      <c r="B27" s="18" t="s">
        <v>879</v>
      </c>
      <c r="C27" s="9" t="s">
        <v>845</v>
      </c>
      <c r="D27" s="12">
        <v>2500</v>
      </c>
      <c r="E27" s="12"/>
      <c r="F27" s="202">
        <v>2500</v>
      </c>
      <c r="G27" s="200"/>
      <c r="H27" s="200"/>
      <c r="I27" s="200"/>
      <c r="J27" s="200"/>
      <c r="K27" s="200"/>
      <c r="L27" s="200"/>
    </row>
    <row r="28" spans="1:12">
      <c r="A28" s="178">
        <v>27</v>
      </c>
      <c r="B28" s="18" t="s">
        <v>880</v>
      </c>
      <c r="C28" s="9" t="s">
        <v>881</v>
      </c>
      <c r="D28" s="12">
        <v>150</v>
      </c>
      <c r="E28" s="12"/>
      <c r="F28" s="202">
        <v>150</v>
      </c>
      <c r="G28" s="200"/>
      <c r="H28" s="200"/>
      <c r="I28" s="200"/>
      <c r="J28" s="200"/>
      <c r="K28" s="200"/>
      <c r="L28" s="200"/>
    </row>
    <row r="29" spans="1:12" ht="14.25">
      <c r="A29" s="178">
        <v>28</v>
      </c>
      <c r="B29" s="203" t="s">
        <v>882</v>
      </c>
      <c r="C29" s="200" t="s">
        <v>29</v>
      </c>
      <c r="D29" s="201">
        <v>400</v>
      </c>
      <c r="E29" s="201"/>
      <c r="F29" s="200"/>
      <c r="G29" s="200"/>
      <c r="H29" s="200"/>
      <c r="I29" s="200"/>
      <c r="J29" s="200"/>
      <c r="K29" s="200"/>
      <c r="L29" s="200"/>
    </row>
    <row r="30" spans="1:12">
      <c r="A30" s="178">
        <v>29</v>
      </c>
      <c r="B30" s="200" t="s">
        <v>883</v>
      </c>
      <c r="C30" s="201" t="s">
        <v>12</v>
      </c>
      <c r="D30" s="201">
        <v>12</v>
      </c>
      <c r="E30" s="201"/>
      <c r="F30" s="200"/>
      <c r="G30" s="200"/>
      <c r="H30" s="200"/>
      <c r="I30" s="200"/>
      <c r="J30" s="200"/>
      <c r="K30" s="200"/>
      <c r="L30" s="20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topLeftCell="A28" zoomScale="90" zoomScaleNormal="90" workbookViewId="0">
      <selection activeCell="B44" sqref="B44"/>
    </sheetView>
  </sheetViews>
  <sheetFormatPr defaultRowHeight="12.75"/>
  <cols>
    <col min="1" max="1" width="9.140625" style="21"/>
    <col min="2" max="2" width="87.85546875" style="30" customWidth="1"/>
    <col min="3" max="3" width="9.140625" style="58"/>
    <col min="4" max="4" width="13.28515625" style="56" bestFit="1" customWidth="1"/>
    <col min="5" max="5" width="10.7109375" style="56" bestFit="1" customWidth="1"/>
    <col min="6" max="16384" width="9.140625" style="21"/>
  </cols>
  <sheetData>
    <row r="1" spans="1:12" s="219" customFormat="1" ht="38.25">
      <c r="A1" s="67" t="s">
        <v>0</v>
      </c>
      <c r="B1" s="68" t="s">
        <v>1</v>
      </c>
      <c r="C1" s="67" t="s">
        <v>2</v>
      </c>
      <c r="D1" s="67" t="s">
        <v>647</v>
      </c>
      <c r="E1" s="67" t="s">
        <v>742</v>
      </c>
      <c r="F1" s="67" t="s">
        <v>4</v>
      </c>
      <c r="G1" s="106" t="s">
        <v>533</v>
      </c>
      <c r="H1" s="106" t="s">
        <v>534</v>
      </c>
      <c r="I1" s="106" t="s">
        <v>535</v>
      </c>
      <c r="J1" s="106" t="s">
        <v>536</v>
      </c>
      <c r="K1" s="106" t="s">
        <v>587</v>
      </c>
      <c r="L1" s="106" t="s">
        <v>588</v>
      </c>
    </row>
    <row r="2" spans="1:12" ht="15.75" customHeight="1">
      <c r="A2" s="3">
        <v>1</v>
      </c>
      <c r="B2" s="16" t="s">
        <v>36</v>
      </c>
      <c r="C2" s="3" t="s">
        <v>29</v>
      </c>
      <c r="D2" s="86">
        <v>3000</v>
      </c>
      <c r="E2" s="2">
        <v>0</v>
      </c>
      <c r="F2" s="222">
        <f>SUM(D2:E2)</f>
        <v>3000</v>
      </c>
      <c r="G2" s="60"/>
      <c r="H2" s="60"/>
      <c r="I2" s="60"/>
      <c r="J2" s="60"/>
      <c r="K2" s="60"/>
      <c r="L2" s="60"/>
    </row>
    <row r="3" spans="1:12" ht="15.75" customHeight="1">
      <c r="A3" s="3">
        <v>2</v>
      </c>
      <c r="B3" s="16" t="s">
        <v>37</v>
      </c>
      <c r="C3" s="3" t="s">
        <v>29</v>
      </c>
      <c r="D3" s="86">
        <v>3000</v>
      </c>
      <c r="E3" s="2">
        <v>0</v>
      </c>
      <c r="F3" s="222">
        <f t="shared" ref="F3:F40" si="0">SUM(D3:E3)</f>
        <v>3000</v>
      </c>
      <c r="G3" s="60"/>
      <c r="H3" s="60"/>
      <c r="I3" s="60"/>
      <c r="J3" s="60"/>
      <c r="K3" s="60"/>
      <c r="L3" s="60"/>
    </row>
    <row r="4" spans="1:12" ht="15.75" customHeight="1">
      <c r="A4" s="3">
        <v>3</v>
      </c>
      <c r="B4" s="16" t="s">
        <v>38</v>
      </c>
      <c r="C4" s="3" t="s">
        <v>29</v>
      </c>
      <c r="D4" s="86">
        <v>2000</v>
      </c>
      <c r="E4" s="2">
        <v>0</v>
      </c>
      <c r="F4" s="222">
        <f t="shared" si="0"/>
        <v>2000</v>
      </c>
      <c r="G4" s="60"/>
      <c r="H4" s="60"/>
      <c r="I4" s="60"/>
      <c r="J4" s="60"/>
      <c r="K4" s="60"/>
      <c r="L4" s="60"/>
    </row>
    <row r="5" spans="1:12" ht="15.75" customHeight="1">
      <c r="A5" s="3">
        <v>4</v>
      </c>
      <c r="B5" s="17" t="s">
        <v>39</v>
      </c>
      <c r="C5" s="3" t="s">
        <v>29</v>
      </c>
      <c r="D5" s="103"/>
      <c r="E5" s="2">
        <v>0</v>
      </c>
      <c r="F5" s="222">
        <f t="shared" si="0"/>
        <v>0</v>
      </c>
      <c r="G5" s="60"/>
      <c r="H5" s="60"/>
      <c r="I5" s="60"/>
      <c r="J5" s="60"/>
      <c r="K5" s="60"/>
      <c r="L5" s="60"/>
    </row>
    <row r="6" spans="1:12" ht="15.75" customHeight="1">
      <c r="A6" s="3">
        <v>5</v>
      </c>
      <c r="B6" s="17" t="s">
        <v>40</v>
      </c>
      <c r="C6" s="3" t="s">
        <v>29</v>
      </c>
      <c r="D6" s="103"/>
      <c r="E6" s="2">
        <v>0</v>
      </c>
      <c r="F6" s="222">
        <f t="shared" si="0"/>
        <v>0</v>
      </c>
      <c r="G6" s="60"/>
      <c r="H6" s="60"/>
      <c r="I6" s="60"/>
      <c r="J6" s="60"/>
      <c r="K6" s="60"/>
      <c r="L6" s="60"/>
    </row>
    <row r="7" spans="1:12" ht="15.75" customHeight="1">
      <c r="A7" s="3">
        <v>6</v>
      </c>
      <c r="B7" s="17" t="s">
        <v>41</v>
      </c>
      <c r="C7" s="3" t="s">
        <v>29</v>
      </c>
      <c r="D7" s="103"/>
      <c r="E7" s="2">
        <v>0</v>
      </c>
      <c r="F7" s="222">
        <f t="shared" si="0"/>
        <v>0</v>
      </c>
      <c r="G7" s="60"/>
      <c r="H7" s="60"/>
      <c r="I7" s="60"/>
      <c r="J7" s="60"/>
      <c r="K7" s="60"/>
      <c r="L7" s="60"/>
    </row>
    <row r="8" spans="1:12" s="223" customFormat="1" ht="15.75" customHeight="1">
      <c r="A8" s="3">
        <v>7</v>
      </c>
      <c r="B8" s="17" t="s">
        <v>42</v>
      </c>
      <c r="C8" s="3" t="s">
        <v>29</v>
      </c>
      <c r="D8" s="103"/>
      <c r="E8" s="2"/>
      <c r="F8" s="222">
        <f>SUM(D8:E8)</f>
        <v>0</v>
      </c>
      <c r="G8" s="60"/>
      <c r="H8" s="60"/>
      <c r="I8" s="60"/>
      <c r="J8" s="60"/>
      <c r="K8" s="60"/>
      <c r="L8" s="60"/>
    </row>
    <row r="9" spans="1:12" ht="15.75" customHeight="1">
      <c r="A9" s="3">
        <v>8</v>
      </c>
      <c r="B9" s="17" t="s">
        <v>43</v>
      </c>
      <c r="C9" s="3" t="s">
        <v>29</v>
      </c>
      <c r="D9" s="103"/>
      <c r="E9" s="2">
        <v>0</v>
      </c>
      <c r="F9" s="222">
        <f t="shared" si="0"/>
        <v>0</v>
      </c>
      <c r="G9" s="60"/>
      <c r="H9" s="60"/>
      <c r="I9" s="60"/>
      <c r="J9" s="60"/>
      <c r="K9" s="60"/>
      <c r="L9" s="60"/>
    </row>
    <row r="10" spans="1:12" ht="15.75" customHeight="1">
      <c r="A10" s="3">
        <v>9</v>
      </c>
      <c r="B10" s="16" t="s">
        <v>44</v>
      </c>
      <c r="C10" s="3" t="s">
        <v>29</v>
      </c>
      <c r="D10" s="87">
        <v>500</v>
      </c>
      <c r="E10" s="2">
        <v>0</v>
      </c>
      <c r="F10" s="222">
        <f t="shared" si="0"/>
        <v>500</v>
      </c>
      <c r="G10" s="60"/>
      <c r="H10" s="60"/>
      <c r="I10" s="60"/>
      <c r="J10" s="60"/>
      <c r="K10" s="60"/>
      <c r="L10" s="60"/>
    </row>
    <row r="11" spans="1:12" s="223" customFormat="1" ht="15.75" customHeight="1">
      <c r="A11" s="3">
        <v>10</v>
      </c>
      <c r="B11" s="16" t="s">
        <v>45</v>
      </c>
      <c r="C11" s="3" t="s">
        <v>29</v>
      </c>
      <c r="D11" s="103"/>
      <c r="E11" s="2"/>
      <c r="F11" s="222">
        <f t="shared" si="0"/>
        <v>0</v>
      </c>
      <c r="G11" s="60"/>
      <c r="H11" s="60"/>
      <c r="I11" s="60"/>
      <c r="J11" s="60"/>
      <c r="K11" s="60"/>
      <c r="L11" s="60"/>
    </row>
    <row r="12" spans="1:12" ht="15.75" customHeight="1">
      <c r="A12" s="3">
        <v>11</v>
      </c>
      <c r="B12" s="17" t="s">
        <v>753</v>
      </c>
      <c r="C12" s="10" t="s">
        <v>33</v>
      </c>
      <c r="D12" s="103"/>
      <c r="E12" s="2">
        <v>7200</v>
      </c>
      <c r="F12" s="222">
        <f t="shared" si="0"/>
        <v>7200</v>
      </c>
      <c r="G12" s="60"/>
      <c r="H12" s="60"/>
      <c r="I12" s="60"/>
      <c r="J12" s="60"/>
      <c r="K12" s="60"/>
      <c r="L12" s="60"/>
    </row>
    <row r="13" spans="1:12" ht="15.75" customHeight="1">
      <c r="A13" s="3">
        <v>12</v>
      </c>
      <c r="B13" s="17" t="s">
        <v>46</v>
      </c>
      <c r="C13" s="10" t="s">
        <v>33</v>
      </c>
      <c r="D13" s="103">
        <v>500</v>
      </c>
      <c r="E13" s="2">
        <v>400</v>
      </c>
      <c r="F13" s="222">
        <f t="shared" si="0"/>
        <v>900</v>
      </c>
      <c r="G13" s="60"/>
      <c r="H13" s="60"/>
      <c r="I13" s="60"/>
      <c r="J13" s="60"/>
      <c r="K13" s="60"/>
      <c r="L13" s="60"/>
    </row>
    <row r="14" spans="1:12" ht="15.75" customHeight="1">
      <c r="A14" s="3">
        <v>13</v>
      </c>
      <c r="B14" s="17" t="s">
        <v>854</v>
      </c>
      <c r="C14" s="10" t="s">
        <v>29</v>
      </c>
      <c r="D14" s="103"/>
      <c r="E14" s="2">
        <v>250</v>
      </c>
      <c r="F14" s="222"/>
      <c r="G14" s="60"/>
      <c r="H14" s="60"/>
      <c r="I14" s="60"/>
      <c r="J14" s="60"/>
      <c r="K14" s="60"/>
      <c r="L14" s="60"/>
    </row>
    <row r="15" spans="1:12" ht="15.75" customHeight="1">
      <c r="A15" s="3">
        <v>14</v>
      </c>
      <c r="B15" s="18" t="s">
        <v>47</v>
      </c>
      <c r="C15" s="9" t="s">
        <v>29</v>
      </c>
      <c r="D15" s="85">
        <v>2000</v>
      </c>
      <c r="E15" s="2">
        <v>1600</v>
      </c>
      <c r="F15" s="222">
        <f t="shared" si="0"/>
        <v>3600</v>
      </c>
      <c r="G15" s="60"/>
      <c r="H15" s="60"/>
      <c r="I15" s="60"/>
      <c r="J15" s="60"/>
      <c r="K15" s="60"/>
      <c r="L15" s="60"/>
    </row>
    <row r="16" spans="1:12" ht="15.75" customHeight="1">
      <c r="A16" s="3">
        <v>15</v>
      </c>
      <c r="B16" s="18" t="s">
        <v>48</v>
      </c>
      <c r="C16" s="9" t="s">
        <v>29</v>
      </c>
      <c r="D16" s="85">
        <v>600</v>
      </c>
      <c r="E16" s="2"/>
      <c r="F16" s="222">
        <f t="shared" si="0"/>
        <v>600</v>
      </c>
      <c r="G16" s="60"/>
      <c r="H16" s="60"/>
      <c r="I16" s="60"/>
      <c r="J16" s="60"/>
      <c r="K16" s="60"/>
      <c r="L16" s="60"/>
    </row>
    <row r="17" spans="1:12" ht="15.75" customHeight="1">
      <c r="A17" s="3">
        <v>16</v>
      </c>
      <c r="B17" s="18" t="s">
        <v>49</v>
      </c>
      <c r="C17" s="9" t="s">
        <v>29</v>
      </c>
      <c r="D17" s="85">
        <v>1200</v>
      </c>
      <c r="E17" s="2">
        <v>500</v>
      </c>
      <c r="F17" s="222">
        <f t="shared" si="0"/>
        <v>1700</v>
      </c>
      <c r="G17" s="60"/>
      <c r="H17" s="60"/>
      <c r="I17" s="60"/>
      <c r="J17" s="60"/>
      <c r="K17" s="60"/>
      <c r="L17" s="60"/>
    </row>
    <row r="18" spans="1:12" ht="15.75" customHeight="1">
      <c r="A18" s="3">
        <v>17</v>
      </c>
      <c r="B18" s="18" t="s">
        <v>50</v>
      </c>
      <c r="C18" s="9" t="s">
        <v>29</v>
      </c>
      <c r="D18" s="103">
        <v>200</v>
      </c>
      <c r="E18" s="2">
        <v>120</v>
      </c>
      <c r="F18" s="222">
        <f t="shared" si="0"/>
        <v>320</v>
      </c>
      <c r="G18" s="60"/>
      <c r="H18" s="60"/>
      <c r="I18" s="60"/>
      <c r="J18" s="60"/>
      <c r="K18" s="60"/>
      <c r="L18" s="60"/>
    </row>
    <row r="19" spans="1:12" ht="15.75" customHeight="1">
      <c r="A19" s="3">
        <v>18</v>
      </c>
      <c r="B19" s="18" t="s">
        <v>51</v>
      </c>
      <c r="C19" s="9" t="s">
        <v>29</v>
      </c>
      <c r="D19" s="85">
        <v>1200</v>
      </c>
      <c r="E19" s="2"/>
      <c r="F19" s="222">
        <f t="shared" si="0"/>
        <v>1200</v>
      </c>
      <c r="G19" s="60"/>
      <c r="H19" s="60"/>
      <c r="I19" s="60"/>
      <c r="J19" s="60"/>
      <c r="K19" s="60"/>
      <c r="L19" s="60"/>
    </row>
    <row r="20" spans="1:12" ht="15.75" customHeight="1">
      <c r="A20" s="3">
        <v>19</v>
      </c>
      <c r="B20" s="18" t="s">
        <v>52</v>
      </c>
      <c r="C20" s="9" t="s">
        <v>29</v>
      </c>
      <c r="D20" s="110">
        <v>2000</v>
      </c>
      <c r="E20" s="13">
        <v>1000</v>
      </c>
      <c r="F20" s="222">
        <f t="shared" si="0"/>
        <v>3000</v>
      </c>
      <c r="G20" s="60"/>
      <c r="H20" s="60"/>
      <c r="I20" s="60"/>
      <c r="J20" s="60"/>
      <c r="K20" s="60"/>
      <c r="L20" s="60"/>
    </row>
    <row r="21" spans="1:12" s="35" customFormat="1" ht="15.75" customHeight="1">
      <c r="A21" s="3">
        <v>20</v>
      </c>
      <c r="B21" s="42" t="s">
        <v>442</v>
      </c>
      <c r="C21" s="57" t="s">
        <v>29</v>
      </c>
      <c r="D21" s="104">
        <v>60</v>
      </c>
      <c r="E21" s="2"/>
      <c r="F21" s="222">
        <f t="shared" si="0"/>
        <v>60</v>
      </c>
      <c r="G21" s="2"/>
      <c r="H21" s="2"/>
      <c r="I21" s="2"/>
      <c r="J21" s="2"/>
      <c r="K21" s="2"/>
      <c r="L21" s="2"/>
    </row>
    <row r="22" spans="1:12" s="35" customFormat="1" ht="15.75" customHeight="1">
      <c r="A22" s="3">
        <v>21</v>
      </c>
      <c r="B22" s="46" t="s">
        <v>455</v>
      </c>
      <c r="C22" s="57" t="s">
        <v>29</v>
      </c>
      <c r="D22" s="104">
        <v>50</v>
      </c>
      <c r="E22" s="2">
        <v>20</v>
      </c>
      <c r="F22" s="222">
        <f t="shared" si="0"/>
        <v>70</v>
      </c>
      <c r="G22" s="2"/>
      <c r="H22" s="2"/>
      <c r="I22" s="2"/>
      <c r="J22" s="2"/>
      <c r="K22" s="2"/>
      <c r="L22" s="2"/>
    </row>
    <row r="23" spans="1:12" s="223" customFormat="1" ht="35.25" customHeight="1">
      <c r="A23" s="3">
        <v>22</v>
      </c>
      <c r="B23" s="8" t="s">
        <v>53</v>
      </c>
      <c r="C23" s="9" t="s">
        <v>29</v>
      </c>
      <c r="D23" s="103"/>
      <c r="E23" s="2"/>
      <c r="F23" s="222">
        <f t="shared" si="0"/>
        <v>0</v>
      </c>
      <c r="G23" s="60"/>
      <c r="H23" s="60"/>
      <c r="I23" s="60"/>
      <c r="J23" s="60"/>
      <c r="K23" s="60"/>
      <c r="L23" s="60"/>
    </row>
    <row r="24" spans="1:12" s="223" customFormat="1" ht="35.25" customHeight="1">
      <c r="A24" s="3">
        <v>23</v>
      </c>
      <c r="B24" s="8" t="s">
        <v>54</v>
      </c>
      <c r="C24" s="9" t="s">
        <v>29</v>
      </c>
      <c r="D24" s="103"/>
      <c r="E24" s="2"/>
      <c r="F24" s="222">
        <f t="shared" si="0"/>
        <v>0</v>
      </c>
      <c r="G24" s="60"/>
      <c r="H24" s="60"/>
      <c r="I24" s="60"/>
      <c r="J24" s="60"/>
      <c r="K24" s="60"/>
      <c r="L24" s="60"/>
    </row>
    <row r="25" spans="1:12" s="223" customFormat="1" ht="35.25" customHeight="1">
      <c r="A25" s="3">
        <v>24</v>
      </c>
      <c r="B25" s="8" t="s">
        <v>55</v>
      </c>
      <c r="C25" s="9" t="s">
        <v>29</v>
      </c>
      <c r="D25" s="103"/>
      <c r="E25" s="2"/>
      <c r="F25" s="222">
        <f t="shared" si="0"/>
        <v>0</v>
      </c>
      <c r="G25" s="60"/>
      <c r="H25" s="60"/>
      <c r="I25" s="60"/>
      <c r="J25" s="60"/>
      <c r="K25" s="60"/>
      <c r="L25" s="60"/>
    </row>
    <row r="26" spans="1:12" s="223" customFormat="1" ht="35.25" customHeight="1">
      <c r="A26" s="3">
        <v>25</v>
      </c>
      <c r="B26" s="8" t="s">
        <v>56</v>
      </c>
      <c r="C26" s="9" t="s">
        <v>29</v>
      </c>
      <c r="D26" s="103"/>
      <c r="E26" s="2"/>
      <c r="F26" s="222">
        <f t="shared" si="0"/>
        <v>0</v>
      </c>
      <c r="G26" s="60"/>
      <c r="H26" s="60"/>
      <c r="I26" s="60"/>
      <c r="J26" s="60"/>
      <c r="K26" s="60"/>
      <c r="L26" s="60"/>
    </row>
    <row r="27" spans="1:12" s="223" customFormat="1" ht="35.25" customHeight="1">
      <c r="A27" s="3">
        <v>26</v>
      </c>
      <c r="B27" s="8" t="s">
        <v>57</v>
      </c>
      <c r="C27" s="9" t="s">
        <v>29</v>
      </c>
      <c r="D27" s="103"/>
      <c r="E27" s="2"/>
      <c r="F27" s="222">
        <f t="shared" si="0"/>
        <v>0</v>
      </c>
      <c r="G27" s="60"/>
      <c r="H27" s="60"/>
      <c r="I27" s="60"/>
      <c r="J27" s="60"/>
      <c r="K27" s="60"/>
      <c r="L27" s="60"/>
    </row>
    <row r="28" spans="1:12" s="35" customFormat="1" ht="35.25" customHeight="1">
      <c r="A28" s="3">
        <v>27</v>
      </c>
      <c r="B28" s="4" t="s">
        <v>93</v>
      </c>
      <c r="C28" s="3" t="s">
        <v>29</v>
      </c>
      <c r="D28" s="87">
        <v>800</v>
      </c>
      <c r="E28" s="2">
        <v>600</v>
      </c>
      <c r="F28" s="222">
        <f t="shared" si="0"/>
        <v>1400</v>
      </c>
      <c r="G28" s="2"/>
      <c r="H28" s="2"/>
      <c r="I28" s="2"/>
      <c r="J28" s="2"/>
      <c r="K28" s="2"/>
      <c r="L28" s="2"/>
    </row>
    <row r="29" spans="1:12" s="35" customFormat="1" ht="35.25" customHeight="1">
      <c r="A29" s="3">
        <v>28</v>
      </c>
      <c r="B29" s="4" t="s">
        <v>94</v>
      </c>
      <c r="C29" s="3" t="s">
        <v>29</v>
      </c>
      <c r="D29" s="87">
        <v>800</v>
      </c>
      <c r="E29" s="2">
        <v>600</v>
      </c>
      <c r="F29" s="222">
        <f t="shared" si="0"/>
        <v>1400</v>
      </c>
      <c r="G29" s="2"/>
      <c r="H29" s="2"/>
      <c r="I29" s="2"/>
      <c r="J29" s="2"/>
      <c r="K29" s="2"/>
      <c r="L29" s="2"/>
    </row>
    <row r="30" spans="1:12" s="35" customFormat="1" ht="15.75" customHeight="1">
      <c r="A30" s="3">
        <v>29</v>
      </c>
      <c r="B30" s="4" t="s">
        <v>95</v>
      </c>
      <c r="C30" s="3" t="s">
        <v>29</v>
      </c>
      <c r="D30" s="87">
        <v>600</v>
      </c>
      <c r="E30" s="2">
        <v>50</v>
      </c>
      <c r="F30" s="222">
        <f t="shared" si="0"/>
        <v>650</v>
      </c>
      <c r="G30" s="2"/>
      <c r="H30" s="2"/>
      <c r="I30" s="2"/>
      <c r="J30" s="2"/>
      <c r="K30" s="2"/>
      <c r="L30" s="2"/>
    </row>
    <row r="31" spans="1:12" s="35" customFormat="1" ht="25.5" customHeight="1">
      <c r="A31" s="3">
        <v>30</v>
      </c>
      <c r="B31" s="205" t="s">
        <v>205</v>
      </c>
      <c r="C31" s="204" t="s">
        <v>29</v>
      </c>
      <c r="D31" s="206">
        <v>25</v>
      </c>
      <c r="E31" s="107">
        <v>20</v>
      </c>
      <c r="F31" s="224">
        <f t="shared" si="0"/>
        <v>45</v>
      </c>
      <c r="G31" s="107"/>
      <c r="H31" s="107"/>
      <c r="I31" s="107"/>
      <c r="J31" s="107"/>
      <c r="K31" s="107"/>
      <c r="L31" s="107"/>
    </row>
    <row r="32" spans="1:12" s="35" customFormat="1" ht="15.75" customHeight="1">
      <c r="A32" s="3">
        <v>31</v>
      </c>
      <c r="B32" s="190" t="s">
        <v>213</v>
      </c>
      <c r="C32" s="178" t="s">
        <v>29</v>
      </c>
      <c r="D32" s="215">
        <v>3000</v>
      </c>
      <c r="E32" s="83"/>
      <c r="F32" s="225">
        <f t="shared" si="0"/>
        <v>3000</v>
      </c>
      <c r="G32" s="83"/>
      <c r="H32" s="83"/>
      <c r="I32" s="83"/>
      <c r="J32" s="83"/>
      <c r="K32" s="83"/>
      <c r="L32" s="83"/>
    </row>
    <row r="33" spans="1:12" s="45" customFormat="1" ht="15.75" customHeight="1">
      <c r="A33" s="3">
        <v>32</v>
      </c>
      <c r="B33" s="111" t="s">
        <v>537</v>
      </c>
      <c r="C33" s="83" t="s">
        <v>29</v>
      </c>
      <c r="D33" s="216">
        <v>3500</v>
      </c>
      <c r="E33" s="12">
        <v>3600</v>
      </c>
      <c r="F33" s="225">
        <f t="shared" si="0"/>
        <v>7100</v>
      </c>
      <c r="G33" s="217"/>
      <c r="H33" s="217"/>
      <c r="I33" s="217"/>
      <c r="J33" s="217"/>
      <c r="K33" s="217"/>
      <c r="L33" s="217"/>
    </row>
    <row r="34" spans="1:12">
      <c r="A34" s="3">
        <v>33</v>
      </c>
      <c r="B34" s="218" t="s">
        <v>759</v>
      </c>
      <c r="C34" s="12" t="s">
        <v>29</v>
      </c>
      <c r="D34" s="201"/>
      <c r="E34" s="201">
        <v>50</v>
      </c>
      <c r="F34" s="225">
        <f t="shared" si="0"/>
        <v>50</v>
      </c>
      <c r="G34" s="200"/>
      <c r="H34" s="200"/>
      <c r="I34" s="200"/>
      <c r="J34" s="200"/>
      <c r="K34" s="200"/>
      <c r="L34" s="200"/>
    </row>
    <row r="35" spans="1:12">
      <c r="A35" s="3">
        <v>34</v>
      </c>
      <c r="B35" s="218" t="s">
        <v>810</v>
      </c>
      <c r="C35" s="12" t="s">
        <v>29</v>
      </c>
      <c r="D35" s="201"/>
      <c r="E35" s="201">
        <v>10</v>
      </c>
      <c r="F35" s="225">
        <f t="shared" si="0"/>
        <v>10</v>
      </c>
      <c r="G35" s="200"/>
      <c r="H35" s="200"/>
      <c r="I35" s="200"/>
      <c r="J35" s="200"/>
      <c r="K35" s="200"/>
      <c r="L35" s="200"/>
    </row>
    <row r="36" spans="1:12">
      <c r="A36" s="3">
        <v>35</v>
      </c>
      <c r="B36" s="218" t="s">
        <v>811</v>
      </c>
      <c r="C36" s="12" t="s">
        <v>29</v>
      </c>
      <c r="D36" s="201"/>
      <c r="E36" s="201">
        <v>5</v>
      </c>
      <c r="F36" s="225">
        <f t="shared" si="0"/>
        <v>5</v>
      </c>
      <c r="G36" s="200"/>
      <c r="H36" s="200"/>
      <c r="I36" s="200"/>
      <c r="J36" s="200"/>
      <c r="K36" s="200"/>
      <c r="L36" s="200"/>
    </row>
    <row r="37" spans="1:12" ht="15">
      <c r="A37" s="3">
        <v>36</v>
      </c>
      <c r="B37" s="226" t="s">
        <v>884</v>
      </c>
      <c r="C37" s="201" t="s">
        <v>29</v>
      </c>
      <c r="D37" s="201">
        <v>800</v>
      </c>
      <c r="E37" s="201"/>
      <c r="F37" s="225">
        <f t="shared" si="0"/>
        <v>800</v>
      </c>
      <c r="G37" s="200"/>
      <c r="H37" s="200"/>
      <c r="I37" s="200"/>
      <c r="J37" s="200"/>
      <c r="K37" s="200"/>
      <c r="L37" s="200"/>
    </row>
    <row r="38" spans="1:12" ht="15">
      <c r="A38" s="3">
        <v>37</v>
      </c>
      <c r="B38" s="226" t="s">
        <v>885</v>
      </c>
      <c r="C38" s="201" t="s">
        <v>29</v>
      </c>
      <c r="D38" s="201">
        <v>2500</v>
      </c>
      <c r="E38" s="201"/>
      <c r="F38" s="225">
        <f t="shared" si="0"/>
        <v>2500</v>
      </c>
      <c r="G38" s="200"/>
      <c r="H38" s="200"/>
      <c r="I38" s="200"/>
      <c r="J38" s="200"/>
      <c r="K38" s="200"/>
      <c r="L38" s="200"/>
    </row>
    <row r="39" spans="1:12" s="357" customFormat="1">
      <c r="A39" s="347">
        <v>38</v>
      </c>
      <c r="B39" s="314" t="s">
        <v>886</v>
      </c>
      <c r="C39" s="355" t="s">
        <v>29</v>
      </c>
      <c r="D39" s="355">
        <v>3000</v>
      </c>
      <c r="E39" s="355"/>
      <c r="F39" s="356">
        <f t="shared" si="0"/>
        <v>3000</v>
      </c>
      <c r="G39" s="314"/>
      <c r="H39" s="314"/>
      <c r="I39" s="314"/>
      <c r="J39" s="314"/>
      <c r="K39" s="314"/>
      <c r="L39" s="314"/>
    </row>
    <row r="40" spans="1:12">
      <c r="A40" s="348">
        <v>39</v>
      </c>
      <c r="B40" s="350" t="s">
        <v>1011</v>
      </c>
      <c r="C40" s="354"/>
      <c r="D40" s="351"/>
      <c r="E40" s="351">
        <v>250</v>
      </c>
      <c r="F40" s="353">
        <f t="shared" si="0"/>
        <v>250</v>
      </c>
      <c r="G40" s="352"/>
      <c r="H40" s="352"/>
      <c r="I40" s="352"/>
      <c r="J40" s="352"/>
      <c r="K40" s="352"/>
      <c r="L40" s="35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10" workbookViewId="0">
      <selection activeCell="F14" sqref="F14:F19"/>
    </sheetView>
  </sheetViews>
  <sheetFormatPr defaultRowHeight="12.75"/>
  <cols>
    <col min="1" max="1" width="9.140625" style="192"/>
    <col min="2" max="2" width="80.7109375" style="233" customWidth="1"/>
    <col min="3" max="3" width="9.140625" style="191"/>
    <col min="4" max="4" width="9.5703125" style="191" bestFit="1" customWidth="1"/>
    <col min="5" max="5" width="9.140625" style="191"/>
    <col min="6" max="16384" width="9.140625" style="192"/>
  </cols>
  <sheetData>
    <row r="1" spans="1:12" ht="38.25">
      <c r="A1" s="241" t="s">
        <v>0</v>
      </c>
      <c r="B1" s="242" t="s">
        <v>1</v>
      </c>
      <c r="C1" s="241" t="s">
        <v>2</v>
      </c>
      <c r="D1" s="241" t="s">
        <v>647</v>
      </c>
      <c r="E1" s="241" t="s">
        <v>742</v>
      </c>
      <c r="F1" s="241" t="s">
        <v>4</v>
      </c>
      <c r="G1" s="148" t="s">
        <v>533</v>
      </c>
      <c r="H1" s="148" t="s">
        <v>534</v>
      </c>
      <c r="I1" s="148" t="s">
        <v>535</v>
      </c>
      <c r="J1" s="148" t="s">
        <v>536</v>
      </c>
      <c r="K1" s="148" t="s">
        <v>587</v>
      </c>
      <c r="L1" s="148" t="s">
        <v>588</v>
      </c>
    </row>
    <row r="2" spans="1:12" s="229" customFormat="1">
      <c r="A2" s="178">
        <v>1</v>
      </c>
      <c r="B2" s="190" t="s">
        <v>58</v>
      </c>
      <c r="C2" s="178" t="s">
        <v>29</v>
      </c>
      <c r="D2" s="228">
        <v>2000</v>
      </c>
      <c r="E2" s="181"/>
      <c r="F2" s="225">
        <f>SUM(D2:E2)</f>
        <v>2000</v>
      </c>
      <c r="G2" s="83"/>
      <c r="H2" s="83"/>
      <c r="I2" s="83"/>
      <c r="J2" s="83"/>
      <c r="K2" s="83"/>
      <c r="L2" s="83"/>
    </row>
    <row r="3" spans="1:12" s="229" customFormat="1" ht="12" customHeight="1">
      <c r="A3" s="178">
        <v>2</v>
      </c>
      <c r="B3" s="190" t="s">
        <v>59</v>
      </c>
      <c r="C3" s="178" t="s">
        <v>29</v>
      </c>
      <c r="D3" s="189"/>
      <c r="E3" s="181">
        <v>100</v>
      </c>
      <c r="F3" s="225">
        <f t="shared" ref="F3:F10" si="0">SUM(D3:E3)</f>
        <v>100</v>
      </c>
      <c r="G3" s="83"/>
      <c r="H3" s="83"/>
      <c r="I3" s="83"/>
      <c r="J3" s="83"/>
      <c r="K3" s="83"/>
      <c r="L3" s="83"/>
    </row>
    <row r="4" spans="1:12" s="229" customFormat="1">
      <c r="A4" s="178">
        <v>3</v>
      </c>
      <c r="B4" s="190" t="s">
        <v>60</v>
      </c>
      <c r="C4" s="178" t="s">
        <v>29</v>
      </c>
      <c r="D4" s="228">
        <v>36000</v>
      </c>
      <c r="E4" s="181"/>
      <c r="F4" s="225">
        <f t="shared" si="0"/>
        <v>36000</v>
      </c>
      <c r="G4" s="83"/>
      <c r="H4" s="83"/>
      <c r="I4" s="83"/>
      <c r="J4" s="83"/>
      <c r="K4" s="83"/>
      <c r="L4" s="83"/>
    </row>
    <row r="5" spans="1:12" s="229" customFormat="1">
      <c r="A5" s="178">
        <v>4</v>
      </c>
      <c r="B5" s="190" t="s">
        <v>63</v>
      </c>
      <c r="C5" s="178" t="s">
        <v>29</v>
      </c>
      <c r="D5" s="228">
        <v>6</v>
      </c>
      <c r="E5" s="181">
        <v>5</v>
      </c>
      <c r="F5" s="225">
        <f t="shared" si="0"/>
        <v>11</v>
      </c>
      <c r="G5" s="83"/>
      <c r="H5" s="83"/>
      <c r="I5" s="83"/>
      <c r="J5" s="83"/>
      <c r="K5" s="83"/>
      <c r="L5" s="83"/>
    </row>
    <row r="6" spans="1:12" s="229" customFormat="1" ht="12.75" customHeight="1">
      <c r="A6" s="178">
        <v>5</v>
      </c>
      <c r="B6" s="190" t="s">
        <v>64</v>
      </c>
      <c r="C6" s="178" t="s">
        <v>29</v>
      </c>
      <c r="D6" s="228">
        <v>6</v>
      </c>
      <c r="E6" s="181">
        <v>5</v>
      </c>
      <c r="F6" s="225">
        <f t="shared" si="0"/>
        <v>11</v>
      </c>
      <c r="G6" s="83"/>
      <c r="H6" s="83"/>
      <c r="I6" s="83"/>
      <c r="J6" s="83"/>
      <c r="K6" s="83"/>
      <c r="L6" s="83"/>
    </row>
    <row r="7" spans="1:12" s="229" customFormat="1">
      <c r="A7" s="178">
        <v>6</v>
      </c>
      <c r="B7" s="36" t="s">
        <v>538</v>
      </c>
      <c r="C7" s="83" t="s">
        <v>29</v>
      </c>
      <c r="D7" s="230">
        <v>45000</v>
      </c>
      <c r="E7" s="189">
        <v>36000</v>
      </c>
      <c r="F7" s="225">
        <f t="shared" si="0"/>
        <v>81000</v>
      </c>
      <c r="G7" s="83"/>
      <c r="H7" s="83"/>
      <c r="I7" s="83"/>
      <c r="J7" s="83"/>
      <c r="K7" s="83"/>
      <c r="L7" s="83"/>
    </row>
    <row r="8" spans="1:12" s="229" customFormat="1" ht="25.5">
      <c r="A8" s="178">
        <v>7</v>
      </c>
      <c r="B8" s="36" t="s">
        <v>539</v>
      </c>
      <c r="C8" s="83" t="s">
        <v>29</v>
      </c>
      <c r="D8" s="181">
        <v>1500</v>
      </c>
      <c r="E8" s="189">
        <v>1000</v>
      </c>
      <c r="F8" s="225">
        <f t="shared" si="0"/>
        <v>2500</v>
      </c>
      <c r="G8" s="83"/>
      <c r="H8" s="83"/>
      <c r="I8" s="83"/>
      <c r="J8" s="83"/>
      <c r="K8" s="83"/>
      <c r="L8" s="83"/>
    </row>
    <row r="9" spans="1:12" s="229" customFormat="1" ht="15" customHeight="1">
      <c r="A9" s="178">
        <v>8</v>
      </c>
      <c r="B9" s="237" t="s">
        <v>61</v>
      </c>
      <c r="C9" s="83" t="s">
        <v>29</v>
      </c>
      <c r="D9" s="83"/>
      <c r="E9" s="83"/>
      <c r="F9" s="225">
        <f t="shared" si="0"/>
        <v>0</v>
      </c>
      <c r="G9" s="83"/>
      <c r="H9" s="83"/>
      <c r="I9" s="83"/>
      <c r="J9" s="83"/>
      <c r="K9" s="83"/>
      <c r="L9" s="232"/>
    </row>
    <row r="10" spans="1:12" s="229" customFormat="1">
      <c r="A10" s="178">
        <v>9</v>
      </c>
      <c r="B10" s="231" t="s">
        <v>62</v>
      </c>
      <c r="C10" s="83" t="s">
        <v>29</v>
      </c>
      <c r="D10" s="181"/>
      <c r="E10" s="181"/>
      <c r="F10" s="225">
        <f t="shared" si="0"/>
        <v>0</v>
      </c>
      <c r="G10" s="83"/>
      <c r="H10" s="83"/>
      <c r="I10" s="83"/>
      <c r="J10" s="83"/>
      <c r="K10" s="83"/>
      <c r="L10" s="232"/>
    </row>
    <row r="11" spans="1:12" s="229" customFormat="1">
      <c r="A11" s="178">
        <v>10</v>
      </c>
      <c r="B11" s="190" t="s">
        <v>276</v>
      </c>
      <c r="C11" s="178" t="s">
        <v>29</v>
      </c>
      <c r="D11" s="228">
        <v>25</v>
      </c>
      <c r="E11" s="181"/>
      <c r="F11" s="225">
        <f t="shared" ref="F11:F19" si="1">SUM(D11:E11)</f>
        <v>25</v>
      </c>
      <c r="G11" s="83"/>
      <c r="H11" s="83"/>
      <c r="I11" s="83"/>
      <c r="J11" s="83"/>
      <c r="K11" s="83"/>
      <c r="L11" s="83"/>
    </row>
    <row r="12" spans="1:12" s="229" customFormat="1">
      <c r="A12" s="178">
        <v>11</v>
      </c>
      <c r="B12" s="190" t="s">
        <v>277</v>
      </c>
      <c r="C12" s="178" t="s">
        <v>29</v>
      </c>
      <c r="D12" s="228">
        <v>80</v>
      </c>
      <c r="E12" s="181">
        <v>50</v>
      </c>
      <c r="F12" s="225">
        <f t="shared" si="1"/>
        <v>130</v>
      </c>
      <c r="G12" s="83"/>
      <c r="H12" s="83"/>
      <c r="I12" s="83"/>
      <c r="J12" s="83"/>
      <c r="K12" s="83"/>
      <c r="L12" s="83"/>
    </row>
    <row r="13" spans="1:12" s="229" customFormat="1">
      <c r="A13" s="178">
        <v>12</v>
      </c>
      <c r="B13" s="190" t="s">
        <v>278</v>
      </c>
      <c r="C13" s="178" t="s">
        <v>29</v>
      </c>
      <c r="D13" s="228">
        <v>30</v>
      </c>
      <c r="E13" s="181"/>
      <c r="F13" s="225">
        <f t="shared" si="1"/>
        <v>30</v>
      </c>
      <c r="G13" s="83"/>
      <c r="H13" s="83"/>
      <c r="I13" s="83"/>
      <c r="J13" s="83"/>
      <c r="K13" s="83"/>
      <c r="L13" s="83"/>
    </row>
    <row r="14" spans="1:12" s="229" customFormat="1">
      <c r="A14" s="178">
        <v>13</v>
      </c>
      <c r="B14" s="190" t="s">
        <v>279</v>
      </c>
      <c r="C14" s="178" t="s">
        <v>29</v>
      </c>
      <c r="D14" s="189">
        <v>400</v>
      </c>
      <c r="E14" s="181">
        <v>370</v>
      </c>
      <c r="F14" s="225">
        <f t="shared" si="1"/>
        <v>770</v>
      </c>
      <c r="G14" s="83"/>
      <c r="H14" s="83"/>
      <c r="I14" s="83"/>
      <c r="J14" s="83"/>
      <c r="K14" s="83"/>
      <c r="L14" s="83"/>
    </row>
    <row r="15" spans="1:12">
      <c r="A15" s="178">
        <v>14</v>
      </c>
      <c r="B15" s="8" t="s">
        <v>859</v>
      </c>
      <c r="C15" s="12" t="s">
        <v>29</v>
      </c>
      <c r="D15" s="12"/>
      <c r="E15" s="12">
        <v>200</v>
      </c>
      <c r="F15" s="225">
        <f t="shared" si="1"/>
        <v>200</v>
      </c>
      <c r="G15" s="183"/>
      <c r="H15" s="183"/>
      <c r="I15" s="183"/>
      <c r="J15" s="183"/>
      <c r="K15" s="183"/>
      <c r="L15" s="183"/>
    </row>
    <row r="16" spans="1:12">
      <c r="A16" s="178">
        <v>15</v>
      </c>
      <c r="B16" s="235" t="s">
        <v>887</v>
      </c>
      <c r="C16" s="12" t="s">
        <v>29</v>
      </c>
      <c r="D16" s="189">
        <v>100</v>
      </c>
      <c r="E16" s="189"/>
      <c r="F16" s="225">
        <f t="shared" si="1"/>
        <v>100</v>
      </c>
      <c r="G16" s="183"/>
      <c r="H16" s="183"/>
      <c r="I16" s="183"/>
      <c r="J16" s="183"/>
      <c r="K16" s="183"/>
      <c r="L16" s="183"/>
    </row>
    <row r="17" spans="1:12">
      <c r="A17" s="178">
        <v>16</v>
      </c>
      <c r="B17" s="234" t="s">
        <v>888</v>
      </c>
      <c r="C17" s="12" t="s">
        <v>29</v>
      </c>
      <c r="D17" s="189">
        <v>10</v>
      </c>
      <c r="E17" s="189"/>
      <c r="F17" s="225">
        <f t="shared" si="1"/>
        <v>10</v>
      </c>
      <c r="G17" s="183"/>
      <c r="H17" s="183"/>
      <c r="I17" s="183"/>
      <c r="J17" s="183"/>
      <c r="K17" s="183"/>
      <c r="L17" s="183"/>
    </row>
    <row r="18" spans="1:12">
      <c r="A18" s="178">
        <v>17</v>
      </c>
      <c r="B18" s="234" t="s">
        <v>889</v>
      </c>
      <c r="C18" s="12" t="s">
        <v>29</v>
      </c>
      <c r="D18" s="12">
        <v>10</v>
      </c>
      <c r="E18" s="189"/>
      <c r="F18" s="225">
        <f t="shared" si="1"/>
        <v>10</v>
      </c>
      <c r="G18" s="183"/>
      <c r="H18" s="183"/>
      <c r="I18" s="183"/>
      <c r="J18" s="183"/>
      <c r="K18" s="183"/>
      <c r="L18" s="183"/>
    </row>
    <row r="19" spans="1:12">
      <c r="A19" s="178">
        <v>18</v>
      </c>
      <c r="B19" s="234" t="s">
        <v>890</v>
      </c>
      <c r="C19" s="12" t="s">
        <v>29</v>
      </c>
      <c r="D19" s="12">
        <v>20</v>
      </c>
      <c r="E19" s="12"/>
      <c r="F19" s="225">
        <f t="shared" si="1"/>
        <v>20</v>
      </c>
      <c r="G19" s="183"/>
      <c r="H19" s="183"/>
      <c r="I19" s="183"/>
      <c r="J19" s="183"/>
      <c r="K19" s="183"/>
      <c r="L19" s="18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58" workbookViewId="0">
      <selection activeCell="H11" sqref="H11"/>
    </sheetView>
  </sheetViews>
  <sheetFormatPr defaultRowHeight="12.75"/>
  <cols>
    <col min="1" max="1" width="9.140625" style="21"/>
    <col min="2" max="2" width="80.7109375" style="30" customWidth="1"/>
    <col min="3" max="5" width="9.140625" style="56"/>
    <col min="6" max="16384" width="9.140625" style="21"/>
  </cols>
  <sheetData>
    <row r="1" spans="1:12" ht="38.25">
      <c r="A1" s="67" t="s">
        <v>0</v>
      </c>
      <c r="B1" s="68" t="s">
        <v>1</v>
      </c>
      <c r="C1" s="67" t="s">
        <v>2</v>
      </c>
      <c r="D1" s="67" t="s">
        <v>647</v>
      </c>
      <c r="E1" s="67" t="s">
        <v>742</v>
      </c>
      <c r="F1" s="67" t="s">
        <v>4</v>
      </c>
      <c r="G1" s="106" t="s">
        <v>533</v>
      </c>
      <c r="H1" s="106" t="s">
        <v>534</v>
      </c>
      <c r="I1" s="106" t="s">
        <v>535</v>
      </c>
      <c r="J1" s="106" t="s">
        <v>536</v>
      </c>
      <c r="K1" s="106" t="s">
        <v>587</v>
      </c>
      <c r="L1" s="106" t="s">
        <v>588</v>
      </c>
    </row>
    <row r="2" spans="1:12">
      <c r="A2" s="3">
        <v>1</v>
      </c>
      <c r="B2" s="16" t="s">
        <v>65</v>
      </c>
      <c r="C2" s="3" t="s">
        <v>29</v>
      </c>
      <c r="D2" s="227">
        <v>100</v>
      </c>
      <c r="E2" s="13">
        <v>30</v>
      </c>
      <c r="F2" s="247">
        <f>SUM(D2:E2)</f>
        <v>130</v>
      </c>
      <c r="G2" s="41"/>
      <c r="H2" s="41"/>
      <c r="I2" s="41"/>
      <c r="J2" s="41"/>
      <c r="K2" s="41"/>
      <c r="L2" s="41"/>
    </row>
    <row r="3" spans="1:12">
      <c r="A3" s="3">
        <v>2</v>
      </c>
      <c r="B3" s="16" t="s">
        <v>66</v>
      </c>
      <c r="C3" s="3" t="s">
        <v>29</v>
      </c>
      <c r="D3" s="227">
        <v>100</v>
      </c>
      <c r="E3" s="13">
        <v>25</v>
      </c>
      <c r="F3" s="247">
        <f t="shared" ref="F3:F61" si="0">SUM(D3:E3)</f>
        <v>125</v>
      </c>
      <c r="G3" s="41"/>
      <c r="H3" s="41"/>
      <c r="I3" s="41"/>
      <c r="J3" s="41"/>
      <c r="K3" s="41"/>
      <c r="L3" s="41"/>
    </row>
    <row r="4" spans="1:12">
      <c r="A4" s="3">
        <v>3</v>
      </c>
      <c r="B4" s="16" t="s">
        <v>67</v>
      </c>
      <c r="C4" s="3" t="s">
        <v>29</v>
      </c>
      <c r="D4" s="227">
        <v>500</v>
      </c>
      <c r="E4" s="13">
        <v>700</v>
      </c>
      <c r="F4" s="247">
        <f t="shared" si="0"/>
        <v>1200</v>
      </c>
      <c r="G4" s="41"/>
      <c r="H4" s="41"/>
      <c r="I4" s="41"/>
      <c r="J4" s="41"/>
      <c r="K4" s="41"/>
      <c r="L4" s="41"/>
    </row>
    <row r="5" spans="1:12">
      <c r="A5" s="3">
        <v>4</v>
      </c>
      <c r="B5" s="16" t="s">
        <v>68</v>
      </c>
      <c r="C5" s="3" t="s">
        <v>29</v>
      </c>
      <c r="D5" s="227">
        <v>500</v>
      </c>
      <c r="E5" s="13">
        <v>700</v>
      </c>
      <c r="F5" s="247">
        <f t="shared" si="0"/>
        <v>1200</v>
      </c>
      <c r="G5" s="41"/>
      <c r="H5" s="41"/>
      <c r="I5" s="41"/>
      <c r="J5" s="41"/>
      <c r="K5" s="41"/>
      <c r="L5" s="41"/>
    </row>
    <row r="6" spans="1:12">
      <c r="A6" s="3">
        <v>5</v>
      </c>
      <c r="B6" s="16" t="s">
        <v>69</v>
      </c>
      <c r="C6" s="3" t="s">
        <v>29</v>
      </c>
      <c r="D6" s="227">
        <v>100</v>
      </c>
      <c r="E6" s="13">
        <v>700</v>
      </c>
      <c r="F6" s="247">
        <f t="shared" si="0"/>
        <v>800</v>
      </c>
      <c r="G6" s="41"/>
      <c r="H6" s="41"/>
      <c r="I6" s="41"/>
      <c r="J6" s="41"/>
      <c r="K6" s="41"/>
      <c r="L6" s="41"/>
    </row>
    <row r="7" spans="1:12">
      <c r="A7" s="3">
        <v>6</v>
      </c>
      <c r="B7" s="16" t="s">
        <v>70</v>
      </c>
      <c r="C7" s="3" t="s">
        <v>29</v>
      </c>
      <c r="D7" s="227">
        <v>100</v>
      </c>
      <c r="E7" s="13">
        <v>50</v>
      </c>
      <c r="F7" s="247">
        <f t="shared" si="0"/>
        <v>150</v>
      </c>
      <c r="G7" s="41"/>
      <c r="H7" s="41"/>
      <c r="I7" s="41"/>
      <c r="J7" s="41"/>
      <c r="K7" s="41"/>
      <c r="L7" s="41"/>
    </row>
    <row r="8" spans="1:12">
      <c r="A8" s="3">
        <v>7</v>
      </c>
      <c r="B8" s="16" t="s">
        <v>71</v>
      </c>
      <c r="C8" s="3" t="s">
        <v>12</v>
      </c>
      <c r="D8" s="227">
        <v>70</v>
      </c>
      <c r="E8" s="13">
        <v>10</v>
      </c>
      <c r="F8" s="247">
        <f t="shared" si="0"/>
        <v>80</v>
      </c>
      <c r="G8" s="41"/>
      <c r="H8" s="41"/>
      <c r="I8" s="41"/>
      <c r="J8" s="41"/>
      <c r="K8" s="41"/>
      <c r="L8" s="41"/>
    </row>
    <row r="9" spans="1:12">
      <c r="A9" s="3">
        <v>8</v>
      </c>
      <c r="B9" s="16" t="s">
        <v>72</v>
      </c>
      <c r="C9" s="3" t="s">
        <v>12</v>
      </c>
      <c r="D9" s="227">
        <v>150</v>
      </c>
      <c r="E9" s="13">
        <v>250</v>
      </c>
      <c r="F9" s="247">
        <f t="shared" si="0"/>
        <v>400</v>
      </c>
      <c r="G9" s="41"/>
      <c r="H9" s="41"/>
      <c r="I9" s="41"/>
      <c r="J9" s="41"/>
      <c r="K9" s="41"/>
      <c r="L9" s="41"/>
    </row>
    <row r="10" spans="1:12">
      <c r="A10" s="3">
        <v>9</v>
      </c>
      <c r="B10" s="16" t="s">
        <v>73</v>
      </c>
      <c r="C10" s="3" t="s">
        <v>12</v>
      </c>
      <c r="D10" s="227">
        <v>50</v>
      </c>
      <c r="E10" s="13">
        <v>250</v>
      </c>
      <c r="F10" s="247">
        <f t="shared" si="0"/>
        <v>300</v>
      </c>
      <c r="G10" s="41"/>
      <c r="H10" s="41"/>
      <c r="I10" s="41"/>
      <c r="J10" s="41"/>
      <c r="K10" s="41"/>
      <c r="L10" s="41"/>
    </row>
    <row r="11" spans="1:12">
      <c r="A11" s="3">
        <v>10</v>
      </c>
      <c r="B11" s="16" t="s">
        <v>74</v>
      </c>
      <c r="C11" s="3" t="s">
        <v>12</v>
      </c>
      <c r="D11" s="227">
        <v>100</v>
      </c>
      <c r="E11" s="13">
        <v>300</v>
      </c>
      <c r="F11" s="247">
        <f t="shared" si="0"/>
        <v>400</v>
      </c>
      <c r="G11" s="41"/>
      <c r="H11" s="41"/>
      <c r="I11" s="41"/>
      <c r="J11" s="41"/>
      <c r="K11" s="41"/>
      <c r="L11" s="41"/>
    </row>
    <row r="12" spans="1:12">
      <c r="A12" s="3">
        <v>11</v>
      </c>
      <c r="B12" s="16" t="s">
        <v>75</v>
      </c>
      <c r="C12" s="3" t="s">
        <v>12</v>
      </c>
      <c r="D12" s="227">
        <v>150</v>
      </c>
      <c r="E12" s="13">
        <v>10</v>
      </c>
      <c r="F12" s="247">
        <f t="shared" si="0"/>
        <v>160</v>
      </c>
      <c r="G12" s="41"/>
      <c r="H12" s="41"/>
      <c r="I12" s="41"/>
      <c r="J12" s="41"/>
      <c r="K12" s="41"/>
      <c r="L12" s="41"/>
    </row>
    <row r="13" spans="1:12">
      <c r="A13" s="3">
        <v>12</v>
      </c>
      <c r="B13" s="16" t="s">
        <v>76</v>
      </c>
      <c r="C13" s="3" t="s">
        <v>12</v>
      </c>
      <c r="D13" s="227">
        <v>400</v>
      </c>
      <c r="E13" s="13">
        <v>420</v>
      </c>
      <c r="F13" s="247">
        <f t="shared" si="0"/>
        <v>820</v>
      </c>
      <c r="G13" s="41"/>
      <c r="H13" s="41"/>
      <c r="I13" s="41"/>
      <c r="J13" s="41"/>
      <c r="K13" s="41"/>
      <c r="L13" s="41"/>
    </row>
    <row r="14" spans="1:12">
      <c r="A14" s="3">
        <v>13</v>
      </c>
      <c r="B14" s="16" t="s">
        <v>77</v>
      </c>
      <c r="C14" s="3" t="s">
        <v>12</v>
      </c>
      <c r="D14" s="227">
        <v>400</v>
      </c>
      <c r="E14" s="13">
        <v>240</v>
      </c>
      <c r="F14" s="247">
        <f t="shared" si="0"/>
        <v>640</v>
      </c>
      <c r="G14" s="41"/>
      <c r="H14" s="41"/>
      <c r="I14" s="41"/>
      <c r="J14" s="41"/>
      <c r="K14" s="41"/>
      <c r="L14" s="41"/>
    </row>
    <row r="15" spans="1:12">
      <c r="A15" s="3">
        <v>14</v>
      </c>
      <c r="B15" s="16" t="s">
        <v>78</v>
      </c>
      <c r="C15" s="3" t="s">
        <v>12</v>
      </c>
      <c r="D15" s="227">
        <v>150</v>
      </c>
      <c r="E15" s="13">
        <v>50</v>
      </c>
      <c r="F15" s="247">
        <f t="shared" si="0"/>
        <v>200</v>
      </c>
      <c r="G15" s="41"/>
      <c r="H15" s="41"/>
      <c r="I15" s="41"/>
      <c r="J15" s="41"/>
      <c r="K15" s="41"/>
      <c r="L15" s="41"/>
    </row>
    <row r="16" spans="1:12">
      <c r="A16" s="3">
        <v>15</v>
      </c>
      <c r="B16" s="16" t="s">
        <v>79</v>
      </c>
      <c r="C16" s="3" t="s">
        <v>12</v>
      </c>
      <c r="D16" s="227">
        <v>1200</v>
      </c>
      <c r="E16" s="13">
        <v>1200</v>
      </c>
      <c r="F16" s="247">
        <f t="shared" si="0"/>
        <v>2400</v>
      </c>
      <c r="G16" s="41"/>
      <c r="H16" s="41"/>
      <c r="I16" s="41"/>
      <c r="J16" s="41"/>
      <c r="K16" s="41"/>
      <c r="L16" s="41"/>
    </row>
    <row r="17" spans="1:12">
      <c r="A17" s="3">
        <v>16</v>
      </c>
      <c r="B17" s="16" t="s">
        <v>754</v>
      </c>
      <c r="C17" s="3" t="s">
        <v>29</v>
      </c>
      <c r="D17" s="227">
        <v>20</v>
      </c>
      <c r="E17" s="13">
        <v>50</v>
      </c>
      <c r="F17" s="247">
        <f t="shared" si="0"/>
        <v>70</v>
      </c>
      <c r="G17" s="41"/>
      <c r="H17" s="41"/>
      <c r="I17" s="41"/>
      <c r="J17" s="41"/>
      <c r="K17" s="41"/>
      <c r="L17" s="41"/>
    </row>
    <row r="18" spans="1:12">
      <c r="A18" s="3">
        <v>17</v>
      </c>
      <c r="B18" s="16" t="s">
        <v>80</v>
      </c>
      <c r="C18" s="3" t="s">
        <v>29</v>
      </c>
      <c r="D18" s="227">
        <v>50</v>
      </c>
      <c r="E18" s="13">
        <v>30</v>
      </c>
      <c r="F18" s="247">
        <f t="shared" si="0"/>
        <v>80</v>
      </c>
      <c r="G18" s="41"/>
      <c r="H18" s="41"/>
      <c r="I18" s="41"/>
      <c r="J18" s="41"/>
      <c r="K18" s="41"/>
      <c r="L18" s="41"/>
    </row>
    <row r="19" spans="1:12">
      <c r="A19" s="3">
        <v>18</v>
      </c>
      <c r="B19" s="16" t="s">
        <v>81</v>
      </c>
      <c r="C19" s="3" t="s">
        <v>29</v>
      </c>
      <c r="D19" s="227">
        <v>10</v>
      </c>
      <c r="E19" s="13">
        <v>5</v>
      </c>
      <c r="F19" s="247">
        <f t="shared" si="0"/>
        <v>15</v>
      </c>
      <c r="G19" s="41"/>
      <c r="H19" s="41"/>
      <c r="I19" s="41"/>
      <c r="J19" s="41"/>
      <c r="K19" s="41"/>
      <c r="L19" s="41"/>
    </row>
    <row r="20" spans="1:12">
      <c r="A20" s="3">
        <v>19</v>
      </c>
      <c r="B20" s="16" t="s">
        <v>82</v>
      </c>
      <c r="C20" s="3" t="s">
        <v>29</v>
      </c>
      <c r="D20" s="227">
        <v>10</v>
      </c>
      <c r="E20" s="13">
        <v>1</v>
      </c>
      <c r="F20" s="247">
        <f t="shared" si="0"/>
        <v>11</v>
      </c>
      <c r="G20" s="41"/>
      <c r="H20" s="41"/>
      <c r="I20" s="41"/>
      <c r="J20" s="41"/>
      <c r="K20" s="41"/>
      <c r="L20" s="41"/>
    </row>
    <row r="21" spans="1:12">
      <c r="A21" s="3">
        <v>20</v>
      </c>
      <c r="B21" s="16" t="s">
        <v>83</v>
      </c>
      <c r="C21" s="3" t="s">
        <v>29</v>
      </c>
      <c r="D21" s="248"/>
      <c r="E21" s="79">
        <v>200</v>
      </c>
      <c r="F21" s="247">
        <f t="shared" si="0"/>
        <v>200</v>
      </c>
      <c r="G21" s="41"/>
      <c r="H21" s="41"/>
      <c r="I21" s="41"/>
      <c r="J21" s="41"/>
      <c r="K21" s="41"/>
      <c r="L21" s="41"/>
    </row>
    <row r="22" spans="1:12">
      <c r="A22" s="3">
        <v>21</v>
      </c>
      <c r="B22" s="16" t="s">
        <v>84</v>
      </c>
      <c r="C22" s="3" t="s">
        <v>29</v>
      </c>
      <c r="D22" s="248"/>
      <c r="E22" s="79">
        <v>200</v>
      </c>
      <c r="F22" s="247">
        <f t="shared" si="0"/>
        <v>200</v>
      </c>
      <c r="G22" s="41"/>
      <c r="H22" s="41"/>
      <c r="I22" s="41"/>
      <c r="J22" s="41"/>
      <c r="K22" s="41"/>
      <c r="L22" s="41"/>
    </row>
    <row r="23" spans="1:12" s="33" customFormat="1">
      <c r="A23" s="3">
        <v>22</v>
      </c>
      <c r="B23" s="18" t="s">
        <v>85</v>
      </c>
      <c r="C23" s="9" t="s">
        <v>29</v>
      </c>
      <c r="D23" s="249">
        <v>50</v>
      </c>
      <c r="E23" s="13"/>
      <c r="F23" s="247">
        <f t="shared" si="0"/>
        <v>50</v>
      </c>
      <c r="G23" s="41"/>
      <c r="H23" s="41"/>
      <c r="I23" s="41"/>
      <c r="J23" s="41"/>
      <c r="K23" s="41"/>
      <c r="L23" s="41"/>
    </row>
    <row r="24" spans="1:12" s="33" customFormat="1">
      <c r="A24" s="3">
        <v>23</v>
      </c>
      <c r="B24" s="18" t="s">
        <v>86</v>
      </c>
      <c r="C24" s="9" t="s">
        <v>29</v>
      </c>
      <c r="D24" s="249">
        <v>50</v>
      </c>
      <c r="E24" s="13"/>
      <c r="F24" s="247">
        <f t="shared" si="0"/>
        <v>50</v>
      </c>
      <c r="G24" s="41"/>
      <c r="H24" s="41"/>
      <c r="I24" s="41"/>
      <c r="J24" s="41"/>
      <c r="K24" s="41"/>
      <c r="L24" s="41"/>
    </row>
    <row r="25" spans="1:12" s="33" customFormat="1">
      <c r="A25" s="3">
        <v>24</v>
      </c>
      <c r="B25" s="18" t="s">
        <v>87</v>
      </c>
      <c r="C25" s="9" t="s">
        <v>29</v>
      </c>
      <c r="D25" s="249">
        <v>50</v>
      </c>
      <c r="E25" s="13"/>
      <c r="F25" s="247">
        <f t="shared" si="0"/>
        <v>50</v>
      </c>
      <c r="G25" s="41"/>
      <c r="H25" s="41"/>
      <c r="I25" s="41"/>
      <c r="J25" s="41"/>
      <c r="K25" s="41"/>
      <c r="L25" s="41"/>
    </row>
    <row r="26" spans="1:12" s="33" customFormat="1">
      <c r="A26" s="3">
        <v>25</v>
      </c>
      <c r="B26" s="18" t="s">
        <v>88</v>
      </c>
      <c r="C26" s="9" t="s">
        <v>29</v>
      </c>
      <c r="D26" s="249">
        <v>50</v>
      </c>
      <c r="E26" s="13"/>
      <c r="F26" s="247">
        <f t="shared" si="0"/>
        <v>50</v>
      </c>
      <c r="G26" s="41"/>
      <c r="H26" s="41"/>
      <c r="I26" s="41"/>
      <c r="J26" s="41"/>
      <c r="K26" s="41"/>
      <c r="L26" s="41"/>
    </row>
    <row r="27" spans="1:12">
      <c r="A27" s="3">
        <v>26</v>
      </c>
      <c r="B27" s="18" t="s">
        <v>89</v>
      </c>
      <c r="C27" s="9" t="s">
        <v>29</v>
      </c>
      <c r="D27" s="248">
        <v>500</v>
      </c>
      <c r="E27" s="13">
        <v>600</v>
      </c>
      <c r="F27" s="247">
        <f t="shared" si="0"/>
        <v>1100</v>
      </c>
      <c r="G27" s="41"/>
      <c r="H27" s="41"/>
      <c r="I27" s="41"/>
      <c r="J27" s="41"/>
      <c r="K27" s="41"/>
      <c r="L27" s="41"/>
    </row>
    <row r="28" spans="1:12">
      <c r="A28" s="3">
        <v>27</v>
      </c>
      <c r="B28" s="18" t="s">
        <v>90</v>
      </c>
      <c r="C28" s="9" t="s">
        <v>29</v>
      </c>
      <c r="D28" s="248">
        <v>500</v>
      </c>
      <c r="E28" s="13"/>
      <c r="F28" s="247">
        <f t="shared" si="0"/>
        <v>500</v>
      </c>
      <c r="G28" s="41"/>
      <c r="H28" s="41"/>
      <c r="I28" s="41"/>
      <c r="J28" s="41"/>
      <c r="K28" s="41"/>
      <c r="L28" s="41"/>
    </row>
    <row r="29" spans="1:12">
      <c r="A29" s="3">
        <v>28</v>
      </c>
      <c r="B29" s="18" t="s">
        <v>91</v>
      </c>
      <c r="C29" s="9" t="s">
        <v>29</v>
      </c>
      <c r="D29" s="250"/>
      <c r="E29" s="13">
        <v>20</v>
      </c>
      <c r="F29" s="247">
        <f t="shared" si="0"/>
        <v>20</v>
      </c>
      <c r="G29" s="41"/>
      <c r="H29" s="41"/>
      <c r="I29" s="41"/>
      <c r="J29" s="41"/>
      <c r="K29" s="41"/>
      <c r="L29" s="41"/>
    </row>
    <row r="30" spans="1:12">
      <c r="A30" s="3">
        <v>29</v>
      </c>
      <c r="B30" s="18" t="s">
        <v>92</v>
      </c>
      <c r="C30" s="9" t="s">
        <v>29</v>
      </c>
      <c r="D30" s="250"/>
      <c r="E30" s="13">
        <v>20</v>
      </c>
      <c r="F30" s="247">
        <f t="shared" si="0"/>
        <v>20</v>
      </c>
      <c r="G30" s="41"/>
      <c r="H30" s="41"/>
      <c r="I30" s="41"/>
      <c r="J30" s="41"/>
      <c r="K30" s="41"/>
      <c r="L30" s="41"/>
    </row>
    <row r="31" spans="1:12" s="35" customFormat="1">
      <c r="A31" s="3">
        <v>30</v>
      </c>
      <c r="B31" s="34" t="s">
        <v>434</v>
      </c>
      <c r="C31" s="28" t="s">
        <v>29</v>
      </c>
      <c r="D31" s="251">
        <v>30</v>
      </c>
      <c r="E31" s="78">
        <v>240</v>
      </c>
      <c r="F31" s="247">
        <f t="shared" si="0"/>
        <v>270</v>
      </c>
      <c r="G31" s="2"/>
      <c r="H31" s="2"/>
      <c r="I31" s="2"/>
      <c r="J31" s="2"/>
      <c r="K31" s="2"/>
      <c r="L31" s="2"/>
    </row>
    <row r="32" spans="1:12" s="35" customFormat="1" ht="25.5">
      <c r="A32" s="3">
        <v>31</v>
      </c>
      <c r="B32" s="36" t="s">
        <v>540</v>
      </c>
      <c r="C32" s="28" t="s">
        <v>29</v>
      </c>
      <c r="D32" s="251">
        <v>50</v>
      </c>
      <c r="E32" s="78">
        <v>120</v>
      </c>
      <c r="F32" s="247">
        <f t="shared" si="0"/>
        <v>170</v>
      </c>
      <c r="G32" s="2"/>
      <c r="H32" s="2"/>
      <c r="I32" s="2"/>
      <c r="J32" s="2"/>
      <c r="K32" s="2"/>
      <c r="L32" s="2"/>
    </row>
    <row r="33" spans="1:12" s="35" customFormat="1" ht="25.5">
      <c r="A33" s="3">
        <v>32</v>
      </c>
      <c r="B33" s="36" t="s">
        <v>541</v>
      </c>
      <c r="C33" s="28" t="s">
        <v>29</v>
      </c>
      <c r="D33" s="251">
        <v>50</v>
      </c>
      <c r="E33" s="78">
        <v>120</v>
      </c>
      <c r="F33" s="247">
        <f t="shared" si="0"/>
        <v>170</v>
      </c>
      <c r="G33" s="2"/>
      <c r="H33" s="2"/>
      <c r="I33" s="2"/>
      <c r="J33" s="2"/>
      <c r="K33" s="2"/>
      <c r="L33" s="2"/>
    </row>
    <row r="34" spans="1:12" s="35" customFormat="1">
      <c r="A34" s="3">
        <v>33</v>
      </c>
      <c r="B34" s="37" t="s">
        <v>542</v>
      </c>
      <c r="C34" s="28" t="s">
        <v>29</v>
      </c>
      <c r="D34" s="251">
        <v>100</v>
      </c>
      <c r="E34" s="78">
        <v>10</v>
      </c>
      <c r="F34" s="247">
        <f t="shared" si="0"/>
        <v>110</v>
      </c>
      <c r="G34" s="2"/>
      <c r="H34" s="2"/>
      <c r="I34" s="2"/>
      <c r="J34" s="2"/>
      <c r="K34" s="2"/>
      <c r="L34" s="2"/>
    </row>
    <row r="35" spans="1:12" s="35" customFormat="1" ht="25.5">
      <c r="A35" s="3">
        <v>34</v>
      </c>
      <c r="B35" s="38" t="s">
        <v>543</v>
      </c>
      <c r="C35" s="28" t="s">
        <v>29</v>
      </c>
      <c r="D35" s="251">
        <v>5</v>
      </c>
      <c r="E35" s="78"/>
      <c r="F35" s="247">
        <f t="shared" si="0"/>
        <v>5</v>
      </c>
      <c r="G35" s="2"/>
      <c r="H35" s="2"/>
      <c r="I35" s="2"/>
      <c r="J35" s="2"/>
      <c r="K35" s="2"/>
      <c r="L35" s="2"/>
    </row>
    <row r="36" spans="1:12" s="35" customFormat="1">
      <c r="A36" s="3">
        <v>35</v>
      </c>
      <c r="B36" s="26" t="s">
        <v>544</v>
      </c>
      <c r="C36" s="24" t="s">
        <v>29</v>
      </c>
      <c r="D36" s="252">
        <v>30</v>
      </c>
      <c r="E36" s="78">
        <v>200</v>
      </c>
      <c r="F36" s="247">
        <f t="shared" si="0"/>
        <v>230</v>
      </c>
      <c r="G36" s="2"/>
      <c r="H36" s="2"/>
      <c r="I36" s="2"/>
      <c r="J36" s="2"/>
      <c r="K36" s="2"/>
      <c r="L36" s="2"/>
    </row>
    <row r="37" spans="1:12" s="35" customFormat="1" ht="25.5">
      <c r="A37" s="3">
        <v>36</v>
      </c>
      <c r="B37" s="19" t="s">
        <v>545</v>
      </c>
      <c r="C37" s="24" t="s">
        <v>29</v>
      </c>
      <c r="D37" s="252">
        <v>10</v>
      </c>
      <c r="E37" s="13"/>
      <c r="F37" s="247">
        <f t="shared" si="0"/>
        <v>10</v>
      </c>
      <c r="G37" s="2"/>
      <c r="H37" s="2"/>
      <c r="I37" s="2"/>
      <c r="J37" s="2"/>
      <c r="K37" s="2"/>
      <c r="L37" s="2"/>
    </row>
    <row r="38" spans="1:12" s="35" customFormat="1">
      <c r="A38" s="3">
        <v>37</v>
      </c>
      <c r="B38" s="19" t="s">
        <v>779</v>
      </c>
      <c r="C38" s="24" t="s">
        <v>29</v>
      </c>
      <c r="D38" s="252"/>
      <c r="E38" s="13">
        <v>250</v>
      </c>
      <c r="F38" s="247"/>
      <c r="G38" s="2"/>
      <c r="H38" s="2"/>
      <c r="I38" s="2"/>
      <c r="J38" s="2"/>
      <c r="K38" s="2"/>
      <c r="L38" s="2"/>
    </row>
    <row r="39" spans="1:12" s="35" customFormat="1">
      <c r="A39" s="3">
        <v>38</v>
      </c>
      <c r="B39" s="11" t="s">
        <v>778</v>
      </c>
      <c r="C39" s="2" t="s">
        <v>29</v>
      </c>
      <c r="D39" s="13"/>
      <c r="E39" s="13">
        <v>250</v>
      </c>
      <c r="F39" s="247">
        <f t="shared" si="0"/>
        <v>250</v>
      </c>
      <c r="G39" s="2"/>
      <c r="H39" s="2"/>
      <c r="I39" s="2"/>
      <c r="J39" s="2"/>
      <c r="K39" s="2"/>
      <c r="L39" s="2"/>
    </row>
    <row r="40" spans="1:12" s="35" customFormat="1">
      <c r="A40" s="3">
        <v>39</v>
      </c>
      <c r="B40" s="39" t="s">
        <v>736</v>
      </c>
      <c r="C40" s="24" t="s">
        <v>29</v>
      </c>
      <c r="D40" s="252">
        <v>5</v>
      </c>
      <c r="E40" s="13"/>
      <c r="F40" s="247">
        <f t="shared" si="0"/>
        <v>5</v>
      </c>
      <c r="G40" s="2"/>
      <c r="H40" s="2"/>
      <c r="I40" s="2"/>
      <c r="J40" s="2"/>
      <c r="K40" s="2"/>
      <c r="L40" s="2"/>
    </row>
    <row r="41" spans="1:12" s="35" customFormat="1" ht="25.5">
      <c r="A41" s="3">
        <v>40</v>
      </c>
      <c r="B41" s="38" t="s">
        <v>546</v>
      </c>
      <c r="C41" s="24" t="s">
        <v>29</v>
      </c>
      <c r="D41" s="252">
        <v>200</v>
      </c>
      <c r="E41" s="78">
        <v>30</v>
      </c>
      <c r="F41" s="247">
        <f t="shared" si="0"/>
        <v>230</v>
      </c>
      <c r="G41" s="2"/>
      <c r="H41" s="2"/>
      <c r="I41" s="2"/>
      <c r="J41" s="2"/>
      <c r="K41" s="2"/>
      <c r="L41" s="2"/>
    </row>
    <row r="42" spans="1:12" s="35" customFormat="1" ht="25.5">
      <c r="A42" s="3">
        <v>41</v>
      </c>
      <c r="B42" s="42" t="s">
        <v>547</v>
      </c>
      <c r="C42" s="24" t="s">
        <v>29</v>
      </c>
      <c r="D42" s="252">
        <v>100</v>
      </c>
      <c r="E42" s="78">
        <v>50</v>
      </c>
      <c r="F42" s="247">
        <f t="shared" si="0"/>
        <v>150</v>
      </c>
      <c r="G42" s="2"/>
      <c r="H42" s="2"/>
      <c r="I42" s="2"/>
      <c r="J42" s="2"/>
      <c r="K42" s="2"/>
      <c r="L42" s="2"/>
    </row>
    <row r="43" spans="1:12" s="35" customFormat="1">
      <c r="A43" s="3">
        <v>42</v>
      </c>
      <c r="B43" s="42" t="s">
        <v>755</v>
      </c>
      <c r="C43" s="24" t="s">
        <v>29</v>
      </c>
      <c r="D43" s="252"/>
      <c r="E43" s="78">
        <v>150</v>
      </c>
      <c r="F43" s="247">
        <f t="shared" si="0"/>
        <v>150</v>
      </c>
      <c r="G43" s="2"/>
      <c r="H43" s="2"/>
      <c r="I43" s="2"/>
      <c r="J43" s="2"/>
      <c r="K43" s="2"/>
      <c r="L43" s="2"/>
    </row>
    <row r="44" spans="1:12" s="15" customFormat="1">
      <c r="A44" s="3">
        <v>43</v>
      </c>
      <c r="B44" s="36" t="s">
        <v>548</v>
      </c>
      <c r="C44" s="40" t="s">
        <v>29</v>
      </c>
      <c r="D44" s="13"/>
      <c r="E44" s="250">
        <v>20</v>
      </c>
      <c r="F44" s="247">
        <f t="shared" si="0"/>
        <v>20</v>
      </c>
      <c r="G44" s="2"/>
      <c r="H44" s="2"/>
      <c r="I44" s="2"/>
      <c r="J44" s="2"/>
      <c r="K44" s="2"/>
      <c r="L44" s="2"/>
    </row>
    <row r="45" spans="1:12" s="35" customFormat="1">
      <c r="A45" s="3">
        <v>44</v>
      </c>
      <c r="B45" s="42" t="s">
        <v>468</v>
      </c>
      <c r="C45" s="24" t="s">
        <v>29</v>
      </c>
      <c r="D45" s="252">
        <v>30</v>
      </c>
      <c r="E45" s="78"/>
      <c r="F45" s="247">
        <f t="shared" si="0"/>
        <v>30</v>
      </c>
      <c r="G45" s="2"/>
      <c r="H45" s="2"/>
      <c r="I45" s="2"/>
      <c r="J45" s="2"/>
      <c r="K45" s="2"/>
      <c r="L45" s="2"/>
    </row>
    <row r="46" spans="1:12" s="6" customFormat="1" ht="25.5">
      <c r="A46" s="3">
        <v>45</v>
      </c>
      <c r="B46" s="4" t="s">
        <v>377</v>
      </c>
      <c r="C46" s="3" t="s">
        <v>29</v>
      </c>
      <c r="D46" s="78"/>
      <c r="E46" s="79">
        <v>400</v>
      </c>
      <c r="F46" s="247">
        <f t="shared" si="0"/>
        <v>400</v>
      </c>
      <c r="G46" s="3"/>
      <c r="H46" s="3"/>
      <c r="I46" s="3"/>
      <c r="J46" s="3"/>
      <c r="K46" s="3"/>
      <c r="L46" s="3"/>
    </row>
    <row r="47" spans="1:12" s="35" customFormat="1">
      <c r="A47" s="3">
        <v>46</v>
      </c>
      <c r="B47" s="4" t="s">
        <v>339</v>
      </c>
      <c r="C47" s="3" t="s">
        <v>29</v>
      </c>
      <c r="D47" s="84">
        <v>60</v>
      </c>
      <c r="E47" s="13">
        <v>10</v>
      </c>
      <c r="F47" s="247">
        <f t="shared" si="0"/>
        <v>70</v>
      </c>
      <c r="G47" s="2"/>
      <c r="H47" s="2"/>
      <c r="I47" s="2"/>
      <c r="J47" s="2"/>
      <c r="K47" s="2"/>
      <c r="L47" s="2"/>
    </row>
    <row r="48" spans="1:12" s="35" customFormat="1">
      <c r="A48" s="3">
        <v>47</v>
      </c>
      <c r="B48" s="20" t="s">
        <v>549</v>
      </c>
      <c r="C48" s="24" t="s">
        <v>29</v>
      </c>
      <c r="D48" s="252">
        <v>30</v>
      </c>
      <c r="E48" s="78"/>
      <c r="F48" s="247">
        <f t="shared" si="0"/>
        <v>30</v>
      </c>
      <c r="G48" s="2"/>
      <c r="H48" s="2"/>
      <c r="I48" s="2"/>
      <c r="J48" s="2"/>
      <c r="K48" s="2"/>
      <c r="L48" s="2"/>
    </row>
    <row r="49" spans="1:12" s="35" customFormat="1" ht="24" customHeight="1">
      <c r="A49" s="3">
        <v>48</v>
      </c>
      <c r="B49" s="4" t="s">
        <v>364</v>
      </c>
      <c r="C49" s="3" t="s">
        <v>29</v>
      </c>
      <c r="D49" s="78"/>
      <c r="E49" s="13"/>
      <c r="F49" s="247">
        <f t="shared" si="0"/>
        <v>0</v>
      </c>
      <c r="G49" s="2"/>
      <c r="H49" s="2"/>
      <c r="I49" s="2"/>
      <c r="J49" s="2"/>
      <c r="K49" s="2"/>
      <c r="L49" s="2"/>
    </row>
    <row r="50" spans="1:12" s="45" customFormat="1">
      <c r="A50" s="3">
        <v>49</v>
      </c>
      <c r="B50" s="43" t="s">
        <v>550</v>
      </c>
      <c r="C50" s="28" t="s">
        <v>29</v>
      </c>
      <c r="D50" s="251">
        <v>1000</v>
      </c>
      <c r="E50" s="250"/>
      <c r="F50" s="247">
        <f t="shared" si="0"/>
        <v>1000</v>
      </c>
      <c r="G50" s="109"/>
      <c r="H50" s="109"/>
      <c r="I50" s="109"/>
      <c r="J50" s="109"/>
      <c r="K50" s="109"/>
      <c r="L50" s="109"/>
    </row>
    <row r="51" spans="1:12" s="45" customFormat="1">
      <c r="A51" s="3">
        <v>50</v>
      </c>
      <c r="B51" s="43" t="s">
        <v>551</v>
      </c>
      <c r="C51" s="28" t="s">
        <v>29</v>
      </c>
      <c r="D51" s="251">
        <v>600</v>
      </c>
      <c r="E51" s="250"/>
      <c r="F51" s="247">
        <f t="shared" si="0"/>
        <v>600</v>
      </c>
      <c r="G51" s="109"/>
      <c r="H51" s="109"/>
      <c r="I51" s="109"/>
      <c r="J51" s="109"/>
      <c r="K51" s="109"/>
      <c r="L51" s="109"/>
    </row>
    <row r="52" spans="1:12" s="45" customFormat="1">
      <c r="A52" s="3">
        <v>51</v>
      </c>
      <c r="B52" s="43" t="s">
        <v>552</v>
      </c>
      <c r="C52" s="28" t="s">
        <v>29</v>
      </c>
      <c r="D52" s="251">
        <v>36</v>
      </c>
      <c r="E52" s="250"/>
      <c r="F52" s="247">
        <f t="shared" si="0"/>
        <v>36</v>
      </c>
      <c r="G52" s="109"/>
      <c r="H52" s="109"/>
      <c r="I52" s="109"/>
      <c r="J52" s="109"/>
      <c r="K52" s="109"/>
      <c r="L52" s="109"/>
    </row>
    <row r="53" spans="1:12">
      <c r="A53" s="3">
        <v>52</v>
      </c>
      <c r="B53" s="238" t="s">
        <v>760</v>
      </c>
      <c r="C53" s="27" t="s">
        <v>29</v>
      </c>
      <c r="D53" s="78"/>
      <c r="E53" s="78">
        <v>200</v>
      </c>
      <c r="F53" s="247">
        <f t="shared" si="0"/>
        <v>200</v>
      </c>
      <c r="G53" s="208"/>
      <c r="H53" s="208"/>
      <c r="I53" s="208"/>
      <c r="J53" s="41"/>
      <c r="K53" s="208"/>
      <c r="L53" s="208"/>
    </row>
    <row r="54" spans="1:12">
      <c r="A54" s="3">
        <v>53</v>
      </c>
      <c r="B54" s="238" t="s">
        <v>838</v>
      </c>
      <c r="C54" s="27" t="s">
        <v>29</v>
      </c>
      <c r="D54" s="78"/>
      <c r="E54" s="78">
        <v>20</v>
      </c>
      <c r="F54" s="247">
        <f t="shared" si="0"/>
        <v>20</v>
      </c>
      <c r="G54" s="208"/>
      <c r="H54" s="208"/>
      <c r="I54" s="208"/>
      <c r="J54" s="208"/>
      <c r="K54" s="208"/>
      <c r="L54" s="208"/>
    </row>
    <row r="55" spans="1:12" ht="25.5">
      <c r="A55" s="3">
        <v>54</v>
      </c>
      <c r="B55" s="245" t="s">
        <v>891</v>
      </c>
      <c r="C55" s="209" t="s">
        <v>29</v>
      </c>
      <c r="D55" s="253">
        <v>200</v>
      </c>
      <c r="E55" s="253"/>
      <c r="F55" s="247">
        <f t="shared" si="0"/>
        <v>200</v>
      </c>
      <c r="G55" s="208"/>
      <c r="H55" s="208"/>
      <c r="I55" s="208"/>
      <c r="J55" s="208"/>
      <c r="K55" s="208"/>
      <c r="L55" s="208"/>
    </row>
    <row r="56" spans="1:12" ht="25.5">
      <c r="A56" s="3">
        <v>55</v>
      </c>
      <c r="B56" s="245" t="s">
        <v>892</v>
      </c>
      <c r="C56" s="209" t="s">
        <v>29</v>
      </c>
      <c r="D56" s="253">
        <v>200</v>
      </c>
      <c r="E56" s="253"/>
      <c r="F56" s="247">
        <f t="shared" si="0"/>
        <v>200</v>
      </c>
      <c r="G56" s="208"/>
      <c r="H56" s="208"/>
      <c r="I56" s="208"/>
      <c r="J56" s="208"/>
      <c r="K56" s="208"/>
      <c r="L56" s="208"/>
    </row>
    <row r="57" spans="1:12">
      <c r="A57" s="3">
        <v>56</v>
      </c>
      <c r="B57" s="245" t="s">
        <v>893</v>
      </c>
      <c r="C57" s="209" t="s">
        <v>12</v>
      </c>
      <c r="D57" s="253">
        <v>200</v>
      </c>
      <c r="E57" s="253"/>
      <c r="F57" s="247">
        <f t="shared" si="0"/>
        <v>200</v>
      </c>
      <c r="G57" s="208"/>
      <c r="H57" s="208"/>
      <c r="I57" s="208"/>
      <c r="J57" s="208"/>
      <c r="K57" s="208"/>
      <c r="L57" s="208"/>
    </row>
    <row r="58" spans="1:12" ht="25.5">
      <c r="A58" s="3">
        <v>57</v>
      </c>
      <c r="B58" s="245" t="s">
        <v>894</v>
      </c>
      <c r="C58" s="209" t="s">
        <v>12</v>
      </c>
      <c r="D58" s="253">
        <v>300</v>
      </c>
      <c r="E58" s="253"/>
      <c r="F58" s="247">
        <f t="shared" si="0"/>
        <v>300</v>
      </c>
      <c r="G58" s="208"/>
      <c r="H58" s="208"/>
      <c r="I58" s="208"/>
      <c r="J58" s="208"/>
      <c r="K58" s="208"/>
      <c r="L58" s="208"/>
    </row>
    <row r="59" spans="1:12" ht="25.5">
      <c r="A59" s="3">
        <v>58</v>
      </c>
      <c r="B59" s="245" t="s">
        <v>895</v>
      </c>
      <c r="C59" s="209" t="s">
        <v>12</v>
      </c>
      <c r="D59" s="253">
        <v>300</v>
      </c>
      <c r="E59" s="253"/>
      <c r="F59" s="247">
        <f t="shared" si="0"/>
        <v>300</v>
      </c>
      <c r="G59" s="208"/>
      <c r="H59" s="208"/>
      <c r="I59" s="208"/>
      <c r="J59" s="208"/>
      <c r="K59" s="208"/>
      <c r="L59" s="208"/>
    </row>
    <row r="60" spans="1:12">
      <c r="A60" s="3">
        <v>59</v>
      </c>
      <c r="B60" s="246" t="s">
        <v>896</v>
      </c>
      <c r="C60" s="209" t="s">
        <v>29</v>
      </c>
      <c r="D60" s="253">
        <v>300</v>
      </c>
      <c r="E60" s="253"/>
      <c r="F60" s="247">
        <f t="shared" si="0"/>
        <v>300</v>
      </c>
      <c r="G60" s="208"/>
      <c r="H60" s="208"/>
      <c r="I60" s="208"/>
      <c r="J60" s="208"/>
      <c r="K60" s="208"/>
      <c r="L60" s="208"/>
    </row>
    <row r="61" spans="1:12">
      <c r="A61" s="3">
        <v>60</v>
      </c>
      <c r="B61" s="149" t="s">
        <v>897</v>
      </c>
      <c r="C61" s="209" t="s">
        <v>845</v>
      </c>
      <c r="D61" s="253">
        <v>50</v>
      </c>
      <c r="E61" s="253"/>
      <c r="F61" s="247">
        <f t="shared" si="0"/>
        <v>50</v>
      </c>
      <c r="G61" s="208"/>
      <c r="H61" s="208"/>
      <c r="I61" s="208"/>
      <c r="J61" s="208"/>
      <c r="K61" s="208"/>
      <c r="L61" s="208"/>
    </row>
    <row r="62" spans="1:12">
      <c r="A62" s="3">
        <v>61</v>
      </c>
      <c r="B62" s="149" t="s">
        <v>898</v>
      </c>
      <c r="C62" s="209" t="s">
        <v>845</v>
      </c>
      <c r="D62" s="253">
        <v>50</v>
      </c>
      <c r="E62" s="253"/>
      <c r="F62" s="254">
        <v>50</v>
      </c>
      <c r="G62" s="208"/>
      <c r="H62" s="208"/>
      <c r="I62" s="208"/>
      <c r="J62" s="208"/>
      <c r="K62" s="208"/>
      <c r="L62" s="20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opLeftCell="A76" workbookViewId="0">
      <selection activeCell="N12" sqref="N12"/>
    </sheetView>
  </sheetViews>
  <sheetFormatPr defaultRowHeight="12.75"/>
  <cols>
    <col min="1" max="1" width="9.140625" style="21"/>
    <col min="2" max="2" width="41.7109375" style="30" customWidth="1"/>
    <col min="3" max="4" width="9.140625" style="56"/>
    <col min="5" max="5" width="10.7109375" style="77" bestFit="1" customWidth="1"/>
    <col min="6" max="10" width="9.140625" style="21"/>
    <col min="11" max="11" width="14.42578125" style="21" customWidth="1"/>
    <col min="12" max="16384" width="9.140625" style="21"/>
  </cols>
  <sheetData>
    <row r="1" spans="1:12" ht="38.25">
      <c r="A1" s="265" t="s">
        <v>0</v>
      </c>
      <c r="B1" s="70" t="s">
        <v>1</v>
      </c>
      <c r="C1" s="265" t="s">
        <v>2</v>
      </c>
      <c r="D1" s="265" t="s">
        <v>647</v>
      </c>
      <c r="E1" s="265" t="s">
        <v>742</v>
      </c>
      <c r="F1" s="265" t="s">
        <v>4</v>
      </c>
      <c r="G1" s="106" t="s">
        <v>533</v>
      </c>
      <c r="H1" s="106" t="s">
        <v>534</v>
      </c>
      <c r="I1" s="106" t="s">
        <v>535</v>
      </c>
      <c r="J1" s="106" t="s">
        <v>536</v>
      </c>
      <c r="K1" s="106" t="s">
        <v>587</v>
      </c>
      <c r="L1" s="106" t="s">
        <v>588</v>
      </c>
    </row>
    <row r="2" spans="1:12">
      <c r="A2" s="266">
        <v>1</v>
      </c>
      <c r="B2" s="4" t="s">
        <v>96</v>
      </c>
      <c r="C2" s="266" t="s">
        <v>29</v>
      </c>
      <c r="D2" s="267">
        <v>40</v>
      </c>
      <c r="E2" s="268">
        <v>20</v>
      </c>
      <c r="F2" s="269">
        <f>SUM(D2:E2)</f>
        <v>60</v>
      </c>
      <c r="G2" s="270"/>
      <c r="H2" s="270"/>
      <c r="I2" s="270"/>
      <c r="J2" s="270"/>
      <c r="K2" s="270"/>
      <c r="L2" s="270"/>
    </row>
    <row r="3" spans="1:12">
      <c r="A3" s="266">
        <v>2</v>
      </c>
      <c r="B3" s="4" t="s">
        <v>97</v>
      </c>
      <c r="C3" s="266" t="s">
        <v>29</v>
      </c>
      <c r="D3" s="267">
        <v>40</v>
      </c>
      <c r="E3" s="268">
        <v>20</v>
      </c>
      <c r="F3" s="269">
        <f t="shared" ref="F3:F68" si="0">SUM(D3:E3)</f>
        <v>60</v>
      </c>
      <c r="G3" s="270"/>
      <c r="H3" s="270"/>
      <c r="I3" s="270"/>
      <c r="J3" s="270"/>
      <c r="K3" s="270"/>
      <c r="L3" s="270"/>
    </row>
    <row r="4" spans="1:12">
      <c r="A4" s="266">
        <v>3</v>
      </c>
      <c r="B4" s="4" t="s">
        <v>98</v>
      </c>
      <c r="C4" s="266" t="s">
        <v>29</v>
      </c>
      <c r="D4" s="267">
        <v>80</v>
      </c>
      <c r="E4" s="268">
        <v>15</v>
      </c>
      <c r="F4" s="269">
        <f t="shared" si="0"/>
        <v>95</v>
      </c>
      <c r="G4" s="270"/>
      <c r="H4" s="270"/>
      <c r="I4" s="270"/>
      <c r="J4" s="270"/>
      <c r="K4" s="270"/>
      <c r="L4" s="270"/>
    </row>
    <row r="5" spans="1:12">
      <c r="A5" s="266">
        <v>4</v>
      </c>
      <c r="B5" s="4" t="s">
        <v>99</v>
      </c>
      <c r="C5" s="266" t="s">
        <v>29</v>
      </c>
      <c r="D5" s="267">
        <v>100</v>
      </c>
      <c r="E5" s="268">
        <v>10</v>
      </c>
      <c r="F5" s="269">
        <f t="shared" si="0"/>
        <v>110</v>
      </c>
      <c r="G5" s="270"/>
      <c r="H5" s="270"/>
      <c r="I5" s="270"/>
      <c r="J5" s="270"/>
      <c r="K5" s="270"/>
      <c r="L5" s="270"/>
    </row>
    <row r="6" spans="1:12">
      <c r="A6" s="266">
        <v>5</v>
      </c>
      <c r="B6" s="4" t="s">
        <v>100</v>
      </c>
      <c r="C6" s="266" t="s">
        <v>29</v>
      </c>
      <c r="D6" s="267">
        <v>150</v>
      </c>
      <c r="E6" s="268">
        <v>30</v>
      </c>
      <c r="F6" s="269">
        <f t="shared" si="0"/>
        <v>180</v>
      </c>
      <c r="G6" s="270"/>
      <c r="H6" s="270"/>
      <c r="I6" s="270"/>
      <c r="J6" s="270"/>
      <c r="K6" s="270"/>
      <c r="L6" s="270"/>
    </row>
    <row r="7" spans="1:12">
      <c r="A7" s="266">
        <v>6</v>
      </c>
      <c r="B7" s="4" t="s">
        <v>101</v>
      </c>
      <c r="C7" s="266" t="s">
        <v>29</v>
      </c>
      <c r="D7" s="267">
        <v>1500</v>
      </c>
      <c r="E7" s="268">
        <v>1200</v>
      </c>
      <c r="F7" s="269">
        <f t="shared" si="0"/>
        <v>2700</v>
      </c>
      <c r="G7" s="270"/>
      <c r="H7" s="270"/>
      <c r="I7" s="270"/>
      <c r="J7" s="270"/>
      <c r="K7" s="270"/>
      <c r="L7" s="270"/>
    </row>
    <row r="8" spans="1:12">
      <c r="A8" s="266">
        <v>7</v>
      </c>
      <c r="B8" s="4" t="s">
        <v>102</v>
      </c>
      <c r="C8" s="266" t="s">
        <v>29</v>
      </c>
      <c r="D8" s="271">
        <v>1500</v>
      </c>
      <c r="E8" s="268">
        <v>1200</v>
      </c>
      <c r="F8" s="269">
        <f t="shared" si="0"/>
        <v>2700</v>
      </c>
      <c r="G8" s="270"/>
      <c r="H8" s="270"/>
      <c r="I8" s="270"/>
      <c r="J8" s="270"/>
      <c r="K8" s="270"/>
      <c r="L8" s="270"/>
    </row>
    <row r="9" spans="1:12">
      <c r="A9" s="266">
        <v>8</v>
      </c>
      <c r="B9" s="4" t="s">
        <v>103</v>
      </c>
      <c r="C9" s="266" t="s">
        <v>29</v>
      </c>
      <c r="D9" s="267">
        <v>350</v>
      </c>
      <c r="E9" s="268">
        <v>800</v>
      </c>
      <c r="F9" s="269">
        <f t="shared" si="0"/>
        <v>1150</v>
      </c>
      <c r="G9" s="270"/>
      <c r="H9" s="270"/>
      <c r="I9" s="270"/>
      <c r="J9" s="270"/>
      <c r="K9" s="270"/>
      <c r="L9" s="270"/>
    </row>
    <row r="10" spans="1:12">
      <c r="A10" s="266">
        <v>9</v>
      </c>
      <c r="B10" s="4" t="s">
        <v>104</v>
      </c>
      <c r="C10" s="266" t="s">
        <v>29</v>
      </c>
      <c r="D10" s="267">
        <v>150</v>
      </c>
      <c r="E10" s="268">
        <v>300</v>
      </c>
      <c r="F10" s="269">
        <f t="shared" si="0"/>
        <v>450</v>
      </c>
      <c r="G10" s="270"/>
      <c r="H10" s="270"/>
      <c r="I10" s="270"/>
      <c r="J10" s="270"/>
      <c r="K10" s="270"/>
      <c r="L10" s="270"/>
    </row>
    <row r="11" spans="1:12" ht="25.5">
      <c r="A11" s="266">
        <v>10</v>
      </c>
      <c r="B11" s="4" t="s">
        <v>105</v>
      </c>
      <c r="C11" s="266" t="s">
        <v>29</v>
      </c>
      <c r="D11" s="267">
        <v>50</v>
      </c>
      <c r="E11" s="268">
        <v>50</v>
      </c>
      <c r="F11" s="269">
        <f t="shared" si="0"/>
        <v>100</v>
      </c>
      <c r="G11" s="270"/>
      <c r="H11" s="270"/>
      <c r="I11" s="270"/>
      <c r="J11" s="270"/>
      <c r="K11" s="270"/>
      <c r="L11" s="270"/>
    </row>
    <row r="12" spans="1:12" ht="25.5">
      <c r="A12" s="266">
        <v>11</v>
      </c>
      <c r="B12" s="4" t="s">
        <v>106</v>
      </c>
      <c r="C12" s="266" t="s">
        <v>29</v>
      </c>
      <c r="D12" s="267">
        <v>50</v>
      </c>
      <c r="E12" s="268">
        <v>100</v>
      </c>
      <c r="F12" s="269">
        <f t="shared" si="0"/>
        <v>150</v>
      </c>
      <c r="G12" s="270"/>
      <c r="H12" s="270"/>
      <c r="I12" s="270"/>
      <c r="J12" s="270"/>
      <c r="K12" s="270"/>
      <c r="L12" s="270"/>
    </row>
    <row r="13" spans="1:12" ht="25.5">
      <c r="A13" s="266">
        <v>12</v>
      </c>
      <c r="B13" s="4" t="s">
        <v>107</v>
      </c>
      <c r="C13" s="266" t="s">
        <v>29</v>
      </c>
      <c r="D13" s="267">
        <v>50</v>
      </c>
      <c r="E13" s="268">
        <v>50</v>
      </c>
      <c r="F13" s="269">
        <f t="shared" si="0"/>
        <v>100</v>
      </c>
      <c r="G13" s="270"/>
      <c r="H13" s="270"/>
      <c r="I13" s="270"/>
      <c r="J13" s="270"/>
      <c r="K13" s="270"/>
      <c r="L13" s="270"/>
    </row>
    <row r="14" spans="1:12" ht="38.25">
      <c r="A14" s="266">
        <v>13</v>
      </c>
      <c r="B14" s="4" t="s">
        <v>156</v>
      </c>
      <c r="C14" s="266" t="s">
        <v>29</v>
      </c>
      <c r="D14" s="272">
        <v>2500</v>
      </c>
      <c r="E14" s="268">
        <v>1200</v>
      </c>
      <c r="F14" s="269">
        <f t="shared" si="0"/>
        <v>3700</v>
      </c>
      <c r="G14" s="270"/>
      <c r="H14" s="270"/>
      <c r="I14" s="270"/>
      <c r="J14" s="270"/>
      <c r="K14" s="270"/>
      <c r="L14" s="270"/>
    </row>
    <row r="15" spans="1:12" ht="25.5">
      <c r="A15" s="266">
        <v>14</v>
      </c>
      <c r="B15" s="4" t="s">
        <v>212</v>
      </c>
      <c r="C15" s="266" t="s">
        <v>29</v>
      </c>
      <c r="D15" s="272">
        <v>1500</v>
      </c>
      <c r="E15" s="268"/>
      <c r="F15" s="269">
        <f t="shared" si="0"/>
        <v>1500</v>
      </c>
      <c r="G15" s="270"/>
      <c r="H15" s="270"/>
      <c r="I15" s="270"/>
      <c r="J15" s="270"/>
      <c r="K15" s="270"/>
      <c r="L15" s="270"/>
    </row>
    <row r="16" spans="1:12">
      <c r="A16" s="266">
        <v>15</v>
      </c>
      <c r="B16" s="4" t="s">
        <v>214</v>
      </c>
      <c r="C16" s="266" t="s">
        <v>29</v>
      </c>
      <c r="D16" s="267">
        <v>10</v>
      </c>
      <c r="E16" s="268">
        <v>50</v>
      </c>
      <c r="F16" s="269">
        <f t="shared" si="0"/>
        <v>60</v>
      </c>
      <c r="G16" s="270"/>
      <c r="H16" s="270"/>
      <c r="I16" s="270"/>
      <c r="J16" s="270"/>
      <c r="K16" s="270"/>
      <c r="L16" s="270"/>
    </row>
    <row r="17" spans="1:12">
      <c r="A17" s="266">
        <v>16</v>
      </c>
      <c r="B17" s="4" t="s">
        <v>215</v>
      </c>
      <c r="C17" s="266" t="s">
        <v>29</v>
      </c>
      <c r="D17" s="267">
        <v>10</v>
      </c>
      <c r="E17" s="268">
        <v>50</v>
      </c>
      <c r="F17" s="269">
        <f t="shared" si="0"/>
        <v>60</v>
      </c>
      <c r="G17" s="270"/>
      <c r="H17" s="270"/>
      <c r="I17" s="270"/>
      <c r="J17" s="270"/>
      <c r="K17" s="270"/>
      <c r="L17" s="270"/>
    </row>
    <row r="18" spans="1:12">
      <c r="A18" s="266">
        <v>17</v>
      </c>
      <c r="B18" s="4" t="s">
        <v>216</v>
      </c>
      <c r="C18" s="266" t="s">
        <v>29</v>
      </c>
      <c r="D18" s="267">
        <v>10</v>
      </c>
      <c r="E18" s="268">
        <v>50</v>
      </c>
      <c r="F18" s="269">
        <f t="shared" si="0"/>
        <v>60</v>
      </c>
      <c r="G18" s="270"/>
      <c r="H18" s="270"/>
      <c r="I18" s="270"/>
      <c r="J18" s="270"/>
      <c r="K18" s="270"/>
      <c r="L18" s="270"/>
    </row>
    <row r="19" spans="1:12">
      <c r="A19" s="266">
        <v>18</v>
      </c>
      <c r="B19" s="4" t="s">
        <v>217</v>
      </c>
      <c r="C19" s="266" t="s">
        <v>29</v>
      </c>
      <c r="D19" s="267">
        <v>10</v>
      </c>
      <c r="E19" s="268">
        <v>50</v>
      </c>
      <c r="F19" s="269">
        <f t="shared" si="0"/>
        <v>60</v>
      </c>
      <c r="G19" s="270"/>
      <c r="H19" s="270"/>
      <c r="I19" s="270"/>
      <c r="J19" s="270"/>
      <c r="K19" s="270"/>
      <c r="L19" s="270"/>
    </row>
    <row r="20" spans="1:12">
      <c r="A20" s="266">
        <v>19</v>
      </c>
      <c r="B20" s="4" t="s">
        <v>218</v>
      </c>
      <c r="C20" s="266" t="s">
        <v>29</v>
      </c>
      <c r="D20" s="267">
        <v>10</v>
      </c>
      <c r="E20" s="268">
        <v>40</v>
      </c>
      <c r="F20" s="269">
        <f t="shared" si="0"/>
        <v>50</v>
      </c>
      <c r="G20" s="270"/>
      <c r="H20" s="270"/>
      <c r="I20" s="270"/>
      <c r="J20" s="270"/>
      <c r="K20" s="270"/>
      <c r="L20" s="270"/>
    </row>
    <row r="21" spans="1:12">
      <c r="A21" s="266">
        <v>20</v>
      </c>
      <c r="B21" s="4" t="s">
        <v>219</v>
      </c>
      <c r="C21" s="266" t="s">
        <v>29</v>
      </c>
      <c r="D21" s="267">
        <v>30</v>
      </c>
      <c r="E21" s="268">
        <v>20</v>
      </c>
      <c r="F21" s="269">
        <f t="shared" si="0"/>
        <v>50</v>
      </c>
      <c r="G21" s="270"/>
      <c r="H21" s="270"/>
      <c r="I21" s="270"/>
      <c r="J21" s="270"/>
      <c r="K21" s="270"/>
      <c r="L21" s="270"/>
    </row>
    <row r="22" spans="1:12">
      <c r="A22" s="266">
        <v>21</v>
      </c>
      <c r="B22" s="4" t="s">
        <v>220</v>
      </c>
      <c r="C22" s="266" t="s">
        <v>29</v>
      </c>
      <c r="D22" s="267">
        <v>30</v>
      </c>
      <c r="E22" s="268">
        <v>20</v>
      </c>
      <c r="F22" s="269">
        <f t="shared" si="0"/>
        <v>50</v>
      </c>
      <c r="G22" s="270"/>
      <c r="H22" s="270"/>
      <c r="I22" s="270"/>
      <c r="J22" s="270"/>
      <c r="K22" s="270"/>
      <c r="L22" s="270"/>
    </row>
    <row r="23" spans="1:12">
      <c r="A23" s="266">
        <v>22</v>
      </c>
      <c r="B23" s="4" t="s">
        <v>221</v>
      </c>
      <c r="C23" s="266" t="s">
        <v>29</v>
      </c>
      <c r="D23" s="267">
        <v>30</v>
      </c>
      <c r="E23" s="268">
        <v>20</v>
      </c>
      <c r="F23" s="269">
        <f t="shared" si="0"/>
        <v>50</v>
      </c>
      <c r="G23" s="270"/>
      <c r="H23" s="270"/>
      <c r="I23" s="270"/>
      <c r="J23" s="270"/>
      <c r="K23" s="270"/>
      <c r="L23" s="270"/>
    </row>
    <row r="24" spans="1:12">
      <c r="A24" s="266">
        <v>23</v>
      </c>
      <c r="B24" s="4" t="s">
        <v>222</v>
      </c>
      <c r="C24" s="266" t="s">
        <v>29</v>
      </c>
      <c r="D24" s="267">
        <v>30</v>
      </c>
      <c r="E24" s="268">
        <v>20</v>
      </c>
      <c r="F24" s="269">
        <f t="shared" si="0"/>
        <v>50</v>
      </c>
      <c r="G24" s="270"/>
      <c r="H24" s="270"/>
      <c r="I24" s="270"/>
      <c r="J24" s="270"/>
      <c r="K24" s="270"/>
      <c r="L24" s="270"/>
    </row>
    <row r="25" spans="1:12">
      <c r="A25" s="266">
        <v>24</v>
      </c>
      <c r="B25" s="4" t="s">
        <v>223</v>
      </c>
      <c r="C25" s="266" t="s">
        <v>29</v>
      </c>
      <c r="D25" s="267">
        <v>30</v>
      </c>
      <c r="E25" s="268">
        <v>10</v>
      </c>
      <c r="F25" s="269">
        <f t="shared" si="0"/>
        <v>40</v>
      </c>
      <c r="G25" s="270"/>
      <c r="H25" s="270"/>
      <c r="I25" s="270"/>
      <c r="J25" s="270"/>
      <c r="K25" s="270"/>
      <c r="L25" s="270"/>
    </row>
    <row r="26" spans="1:12">
      <c r="A26" s="266">
        <v>25</v>
      </c>
      <c r="B26" s="4" t="s">
        <v>224</v>
      </c>
      <c r="C26" s="266" t="s">
        <v>29</v>
      </c>
      <c r="D26" s="267">
        <v>30</v>
      </c>
      <c r="E26" s="268">
        <v>5</v>
      </c>
      <c r="F26" s="269">
        <f t="shared" si="0"/>
        <v>35</v>
      </c>
      <c r="G26" s="270"/>
      <c r="H26" s="270"/>
      <c r="I26" s="270"/>
      <c r="J26" s="270"/>
      <c r="K26" s="270"/>
      <c r="L26" s="270"/>
    </row>
    <row r="27" spans="1:12">
      <c r="A27" s="266">
        <v>26</v>
      </c>
      <c r="B27" s="4" t="s">
        <v>225</v>
      </c>
      <c r="C27" s="266" t="s">
        <v>29</v>
      </c>
      <c r="D27" s="267">
        <v>30</v>
      </c>
      <c r="E27" s="268">
        <v>5</v>
      </c>
      <c r="F27" s="269">
        <f t="shared" si="0"/>
        <v>35</v>
      </c>
      <c r="G27" s="270"/>
      <c r="H27" s="270"/>
      <c r="I27" s="270"/>
      <c r="J27" s="270"/>
      <c r="K27" s="270"/>
      <c r="L27" s="270"/>
    </row>
    <row r="28" spans="1:12">
      <c r="A28" s="266">
        <v>27</v>
      </c>
      <c r="B28" s="4" t="s">
        <v>226</v>
      </c>
      <c r="C28" s="266" t="s">
        <v>29</v>
      </c>
      <c r="D28" s="267">
        <v>350</v>
      </c>
      <c r="E28" s="268"/>
      <c r="F28" s="269">
        <f t="shared" si="0"/>
        <v>350</v>
      </c>
      <c r="G28" s="270"/>
      <c r="H28" s="270"/>
      <c r="I28" s="270"/>
      <c r="J28" s="270"/>
      <c r="K28" s="270"/>
      <c r="L28" s="270"/>
    </row>
    <row r="29" spans="1:12">
      <c r="A29" s="266">
        <v>28</v>
      </c>
      <c r="B29" s="4" t="s">
        <v>227</v>
      </c>
      <c r="C29" s="266" t="s">
        <v>29</v>
      </c>
      <c r="D29" s="267">
        <v>350</v>
      </c>
      <c r="E29" s="268"/>
      <c r="F29" s="269">
        <f t="shared" si="0"/>
        <v>350</v>
      </c>
      <c r="G29" s="270"/>
      <c r="H29" s="270"/>
      <c r="I29" s="270"/>
      <c r="J29" s="270"/>
      <c r="K29" s="270"/>
      <c r="L29" s="270"/>
    </row>
    <row r="30" spans="1:12">
      <c r="A30" s="266">
        <v>29</v>
      </c>
      <c r="B30" s="4" t="s">
        <v>228</v>
      </c>
      <c r="C30" s="266" t="s">
        <v>29</v>
      </c>
      <c r="D30" s="267">
        <v>350</v>
      </c>
      <c r="E30" s="268"/>
      <c r="F30" s="269">
        <f t="shared" si="0"/>
        <v>350</v>
      </c>
      <c r="G30" s="270"/>
      <c r="H30" s="270"/>
      <c r="I30" s="270"/>
      <c r="J30" s="270"/>
      <c r="K30" s="270"/>
      <c r="L30" s="270"/>
    </row>
    <row r="31" spans="1:12">
      <c r="A31" s="266">
        <v>30</v>
      </c>
      <c r="B31" s="4" t="s">
        <v>229</v>
      </c>
      <c r="C31" s="266" t="s">
        <v>29</v>
      </c>
      <c r="D31" s="175">
        <v>500</v>
      </c>
      <c r="E31" s="268">
        <v>2000</v>
      </c>
      <c r="F31" s="269">
        <f t="shared" si="0"/>
        <v>2500</v>
      </c>
      <c r="G31" s="270"/>
      <c r="H31" s="270"/>
      <c r="I31" s="270"/>
      <c r="J31" s="270"/>
      <c r="K31" s="270"/>
      <c r="L31" s="270"/>
    </row>
    <row r="32" spans="1:12">
      <c r="A32" s="266">
        <v>31</v>
      </c>
      <c r="B32" s="4" t="s">
        <v>230</v>
      </c>
      <c r="C32" s="266" t="s">
        <v>29</v>
      </c>
      <c r="D32" s="175">
        <v>1000</v>
      </c>
      <c r="E32" s="268">
        <v>2000</v>
      </c>
      <c r="F32" s="269">
        <f t="shared" si="0"/>
        <v>3000</v>
      </c>
      <c r="G32" s="270"/>
      <c r="H32" s="270"/>
      <c r="I32" s="270"/>
      <c r="J32" s="270"/>
      <c r="K32" s="270"/>
      <c r="L32" s="270"/>
    </row>
    <row r="33" spans="1:12">
      <c r="A33" s="266">
        <v>32</v>
      </c>
      <c r="B33" s="4" t="s">
        <v>231</v>
      </c>
      <c r="C33" s="266" t="s">
        <v>29</v>
      </c>
      <c r="D33" s="272">
        <v>15000</v>
      </c>
      <c r="E33" s="268">
        <v>200</v>
      </c>
      <c r="F33" s="269">
        <f t="shared" si="0"/>
        <v>15200</v>
      </c>
      <c r="G33" s="270"/>
      <c r="H33" s="270"/>
      <c r="I33" s="270"/>
      <c r="J33" s="270"/>
      <c r="K33" s="270"/>
      <c r="L33" s="270"/>
    </row>
    <row r="34" spans="1:12">
      <c r="A34" s="266">
        <v>33</v>
      </c>
      <c r="B34" s="4" t="s">
        <v>232</v>
      </c>
      <c r="C34" s="266" t="s">
        <v>29</v>
      </c>
      <c r="D34" s="272">
        <v>18000</v>
      </c>
      <c r="E34" s="268">
        <v>12000</v>
      </c>
      <c r="F34" s="269">
        <f t="shared" si="0"/>
        <v>30000</v>
      </c>
      <c r="G34" s="270"/>
      <c r="H34" s="270"/>
      <c r="I34" s="270"/>
      <c r="J34" s="270"/>
      <c r="K34" s="270"/>
      <c r="L34" s="270"/>
    </row>
    <row r="35" spans="1:12">
      <c r="A35" s="266">
        <v>34</v>
      </c>
      <c r="B35" s="4" t="s">
        <v>233</v>
      </c>
      <c r="C35" s="266" t="s">
        <v>29</v>
      </c>
      <c r="D35" s="271">
        <v>15000</v>
      </c>
      <c r="E35" s="268">
        <v>12000</v>
      </c>
      <c r="F35" s="269">
        <f t="shared" si="0"/>
        <v>27000</v>
      </c>
      <c r="G35" s="270"/>
      <c r="H35" s="270"/>
      <c r="I35" s="270"/>
      <c r="J35" s="270"/>
      <c r="K35" s="270"/>
      <c r="L35" s="270"/>
    </row>
    <row r="36" spans="1:12">
      <c r="A36" s="266">
        <v>35</v>
      </c>
      <c r="B36" s="4" t="s">
        <v>234</v>
      </c>
      <c r="C36" s="266" t="s">
        <v>29</v>
      </c>
      <c r="D36" s="271">
        <v>10000</v>
      </c>
      <c r="E36" s="268">
        <v>50</v>
      </c>
      <c r="F36" s="269">
        <f t="shared" si="0"/>
        <v>10050</v>
      </c>
      <c r="G36" s="270"/>
      <c r="H36" s="270"/>
      <c r="I36" s="270"/>
      <c r="J36" s="270"/>
      <c r="K36" s="270"/>
      <c r="L36" s="270"/>
    </row>
    <row r="37" spans="1:12">
      <c r="A37" s="266">
        <v>36</v>
      </c>
      <c r="B37" s="4" t="s">
        <v>235</v>
      </c>
      <c r="C37" s="266" t="s">
        <v>29</v>
      </c>
      <c r="D37" s="267">
        <v>20</v>
      </c>
      <c r="E37" s="268">
        <v>5</v>
      </c>
      <c r="F37" s="269">
        <f t="shared" si="0"/>
        <v>25</v>
      </c>
      <c r="G37" s="270"/>
      <c r="H37" s="270"/>
      <c r="I37" s="270"/>
      <c r="J37" s="270"/>
      <c r="K37" s="270"/>
      <c r="L37" s="270"/>
    </row>
    <row r="38" spans="1:12">
      <c r="A38" s="266">
        <v>37</v>
      </c>
      <c r="B38" s="4" t="s">
        <v>236</v>
      </c>
      <c r="C38" s="266" t="s">
        <v>29</v>
      </c>
      <c r="D38" s="267">
        <v>30</v>
      </c>
      <c r="E38" s="268">
        <v>5</v>
      </c>
      <c r="F38" s="269">
        <f t="shared" si="0"/>
        <v>35</v>
      </c>
      <c r="G38" s="270"/>
      <c r="H38" s="270"/>
      <c r="I38" s="270"/>
      <c r="J38" s="270"/>
      <c r="K38" s="270"/>
      <c r="L38" s="270"/>
    </row>
    <row r="39" spans="1:12">
      <c r="A39" s="266">
        <v>38</v>
      </c>
      <c r="B39" s="4" t="s">
        <v>237</v>
      </c>
      <c r="C39" s="266" t="s">
        <v>29</v>
      </c>
      <c r="D39" s="267">
        <v>40</v>
      </c>
      <c r="E39" s="268">
        <v>10</v>
      </c>
      <c r="F39" s="269">
        <f t="shared" si="0"/>
        <v>50</v>
      </c>
      <c r="G39" s="270"/>
      <c r="H39" s="270"/>
      <c r="I39" s="270"/>
      <c r="J39" s="270"/>
      <c r="K39" s="270"/>
      <c r="L39" s="270"/>
    </row>
    <row r="40" spans="1:12">
      <c r="A40" s="266">
        <v>39</v>
      </c>
      <c r="B40" s="4" t="s">
        <v>238</v>
      </c>
      <c r="C40" s="266" t="s">
        <v>29</v>
      </c>
      <c r="D40" s="267">
        <v>40</v>
      </c>
      <c r="E40" s="268">
        <v>50</v>
      </c>
      <c r="F40" s="269">
        <f t="shared" si="0"/>
        <v>90</v>
      </c>
      <c r="G40" s="270"/>
      <c r="H40" s="270"/>
      <c r="I40" s="270"/>
      <c r="J40" s="270"/>
      <c r="K40" s="270"/>
      <c r="L40" s="270"/>
    </row>
    <row r="41" spans="1:12">
      <c r="A41" s="266">
        <v>40</v>
      </c>
      <c r="B41" s="4" t="s">
        <v>239</v>
      </c>
      <c r="C41" s="266" t="s">
        <v>29</v>
      </c>
      <c r="D41" s="267">
        <v>40</v>
      </c>
      <c r="E41" s="268">
        <v>100</v>
      </c>
      <c r="F41" s="269">
        <f t="shared" si="0"/>
        <v>140</v>
      </c>
      <c r="G41" s="270"/>
      <c r="H41" s="270"/>
      <c r="I41" s="270"/>
      <c r="J41" s="270"/>
      <c r="K41" s="270"/>
      <c r="L41" s="270"/>
    </row>
    <row r="42" spans="1:12">
      <c r="A42" s="266">
        <v>41</v>
      </c>
      <c r="B42" s="4" t="s">
        <v>240</v>
      </c>
      <c r="C42" s="266" t="s">
        <v>29</v>
      </c>
      <c r="D42" s="267">
        <v>40</v>
      </c>
      <c r="E42" s="268">
        <v>20</v>
      </c>
      <c r="F42" s="269">
        <f t="shared" si="0"/>
        <v>60</v>
      </c>
      <c r="G42" s="270"/>
      <c r="H42" s="270"/>
      <c r="I42" s="270"/>
      <c r="J42" s="270"/>
      <c r="K42" s="270"/>
      <c r="L42" s="270"/>
    </row>
    <row r="43" spans="1:12" ht="25.5">
      <c r="A43" s="266">
        <v>42</v>
      </c>
      <c r="B43" s="4" t="s">
        <v>241</v>
      </c>
      <c r="C43" s="266" t="s">
        <v>29</v>
      </c>
      <c r="D43" s="272">
        <v>1500</v>
      </c>
      <c r="E43" s="268"/>
      <c r="F43" s="269">
        <f t="shared" si="0"/>
        <v>1500</v>
      </c>
      <c r="G43" s="270"/>
      <c r="H43" s="270"/>
      <c r="I43" s="270"/>
      <c r="J43" s="270"/>
      <c r="K43" s="270"/>
      <c r="L43" s="270"/>
    </row>
    <row r="44" spans="1:12">
      <c r="A44" s="266">
        <v>43</v>
      </c>
      <c r="B44" s="4" t="s">
        <v>321</v>
      </c>
      <c r="C44" s="266" t="s">
        <v>29</v>
      </c>
      <c r="D44" s="267">
        <v>5</v>
      </c>
      <c r="E44" s="268">
        <v>0</v>
      </c>
      <c r="F44" s="269">
        <f t="shared" si="0"/>
        <v>5</v>
      </c>
      <c r="G44" s="270"/>
      <c r="H44" s="270"/>
      <c r="I44" s="270"/>
      <c r="J44" s="270"/>
      <c r="K44" s="270"/>
      <c r="L44" s="270"/>
    </row>
    <row r="45" spans="1:12">
      <c r="A45" s="266">
        <v>44</v>
      </c>
      <c r="B45" s="4" t="s">
        <v>322</v>
      </c>
      <c r="C45" s="266" t="s">
        <v>29</v>
      </c>
      <c r="D45" s="267">
        <v>5</v>
      </c>
      <c r="E45" s="268">
        <v>0</v>
      </c>
      <c r="F45" s="269">
        <f t="shared" si="0"/>
        <v>5</v>
      </c>
      <c r="G45" s="270"/>
      <c r="H45" s="270"/>
      <c r="I45" s="270"/>
      <c r="J45" s="270"/>
      <c r="K45" s="270"/>
      <c r="L45" s="270"/>
    </row>
    <row r="46" spans="1:12">
      <c r="A46" s="266">
        <v>45</v>
      </c>
      <c r="B46" s="4" t="s">
        <v>323</v>
      </c>
      <c r="C46" s="266" t="s">
        <v>29</v>
      </c>
      <c r="D46" s="267">
        <v>5</v>
      </c>
      <c r="E46" s="268">
        <v>0</v>
      </c>
      <c r="F46" s="269">
        <f t="shared" si="0"/>
        <v>5</v>
      </c>
      <c r="G46" s="270"/>
      <c r="H46" s="270"/>
      <c r="I46" s="270"/>
      <c r="J46" s="270"/>
      <c r="K46" s="270"/>
      <c r="L46" s="270"/>
    </row>
    <row r="47" spans="1:12">
      <c r="A47" s="266">
        <v>46</v>
      </c>
      <c r="B47" s="4" t="s">
        <v>324</v>
      </c>
      <c r="C47" s="266" t="s">
        <v>29</v>
      </c>
      <c r="D47" s="267">
        <v>5</v>
      </c>
      <c r="E47" s="268">
        <v>0</v>
      </c>
      <c r="F47" s="269">
        <f t="shared" si="0"/>
        <v>5</v>
      </c>
      <c r="G47" s="270"/>
      <c r="H47" s="270"/>
      <c r="I47" s="270"/>
      <c r="J47" s="270"/>
      <c r="K47" s="270"/>
      <c r="L47" s="270"/>
    </row>
    <row r="48" spans="1:12">
      <c r="A48" s="266">
        <v>47</v>
      </c>
      <c r="B48" s="4" t="s">
        <v>325</v>
      </c>
      <c r="C48" s="266" t="s">
        <v>29</v>
      </c>
      <c r="D48" s="267">
        <v>5</v>
      </c>
      <c r="E48" s="268">
        <v>0</v>
      </c>
      <c r="F48" s="269">
        <f t="shared" si="0"/>
        <v>5</v>
      </c>
      <c r="G48" s="270"/>
      <c r="H48" s="270"/>
      <c r="I48" s="270"/>
      <c r="J48" s="270"/>
      <c r="K48" s="270"/>
      <c r="L48" s="270"/>
    </row>
    <row r="49" spans="1:12" ht="25.5">
      <c r="A49" s="266">
        <v>48</v>
      </c>
      <c r="B49" s="34" t="s">
        <v>553</v>
      </c>
      <c r="C49" s="273" t="s">
        <v>29</v>
      </c>
      <c r="D49" s="49">
        <v>50</v>
      </c>
      <c r="E49" s="274">
        <v>5</v>
      </c>
      <c r="F49" s="269">
        <f t="shared" si="0"/>
        <v>55</v>
      </c>
      <c r="G49" s="270"/>
      <c r="H49" s="270"/>
      <c r="I49" s="270"/>
      <c r="J49" s="270"/>
      <c r="K49" s="270"/>
      <c r="L49" s="270"/>
    </row>
    <row r="50" spans="1:12" ht="25.5">
      <c r="A50" s="266">
        <v>49</v>
      </c>
      <c r="B50" s="46" t="s">
        <v>554</v>
      </c>
      <c r="C50" s="273" t="s">
        <v>29</v>
      </c>
      <c r="D50" s="175">
        <v>500</v>
      </c>
      <c r="E50" s="274">
        <v>1000</v>
      </c>
      <c r="F50" s="269">
        <f t="shared" si="0"/>
        <v>1500</v>
      </c>
      <c r="G50" s="270"/>
      <c r="H50" s="270"/>
      <c r="I50" s="270"/>
      <c r="J50" s="270"/>
      <c r="K50" s="270"/>
      <c r="L50" s="270"/>
    </row>
    <row r="51" spans="1:12" ht="25.5">
      <c r="A51" s="266">
        <v>50</v>
      </c>
      <c r="B51" s="34" t="s">
        <v>555</v>
      </c>
      <c r="C51" s="273" t="s">
        <v>29</v>
      </c>
      <c r="D51" s="49">
        <v>20</v>
      </c>
      <c r="E51" s="274">
        <v>10</v>
      </c>
      <c r="F51" s="269">
        <f t="shared" si="0"/>
        <v>30</v>
      </c>
      <c r="G51" s="270"/>
      <c r="H51" s="270"/>
      <c r="I51" s="270"/>
      <c r="J51" s="270"/>
      <c r="K51" s="270"/>
      <c r="L51" s="270"/>
    </row>
    <row r="52" spans="1:12" ht="25.5">
      <c r="A52" s="266">
        <v>51</v>
      </c>
      <c r="B52" s="42" t="s">
        <v>556</v>
      </c>
      <c r="C52" s="273" t="s">
        <v>29</v>
      </c>
      <c r="D52" s="49">
        <v>40</v>
      </c>
      <c r="E52" s="274"/>
      <c r="F52" s="269">
        <f t="shared" si="0"/>
        <v>40</v>
      </c>
      <c r="G52" s="270"/>
      <c r="H52" s="270"/>
      <c r="I52" s="270"/>
      <c r="J52" s="270"/>
      <c r="K52" s="270"/>
      <c r="L52" s="270"/>
    </row>
    <row r="53" spans="1:12" ht="25.5">
      <c r="A53" s="266">
        <v>52</v>
      </c>
      <c r="B53" s="42" t="s">
        <v>756</v>
      </c>
      <c r="C53" s="273" t="s">
        <v>29</v>
      </c>
      <c r="D53" s="49"/>
      <c r="E53" s="274"/>
      <c r="F53" s="269">
        <f t="shared" si="0"/>
        <v>0</v>
      </c>
      <c r="G53" s="270"/>
      <c r="H53" s="270"/>
      <c r="I53" s="270"/>
      <c r="J53" s="270"/>
      <c r="K53" s="270"/>
      <c r="L53" s="270"/>
    </row>
    <row r="54" spans="1:12" ht="25.5">
      <c r="A54" s="266">
        <v>53</v>
      </c>
      <c r="B54" s="42" t="s">
        <v>557</v>
      </c>
      <c r="C54" s="273" t="s">
        <v>29</v>
      </c>
      <c r="D54" s="49">
        <v>40</v>
      </c>
      <c r="E54" s="274"/>
      <c r="F54" s="269">
        <f t="shared" si="0"/>
        <v>40</v>
      </c>
      <c r="G54" s="270"/>
      <c r="H54" s="270"/>
      <c r="I54" s="270"/>
      <c r="J54" s="270"/>
      <c r="K54" s="270"/>
      <c r="L54" s="270"/>
    </row>
    <row r="55" spans="1:12" ht="25.5">
      <c r="A55" s="266">
        <v>54</v>
      </c>
      <c r="B55" s="275" t="s">
        <v>478</v>
      </c>
      <c r="C55" s="276" t="s">
        <v>29</v>
      </c>
      <c r="D55" s="175">
        <v>30</v>
      </c>
      <c r="E55" s="274">
        <v>20</v>
      </c>
      <c r="F55" s="269">
        <f t="shared" si="0"/>
        <v>50</v>
      </c>
      <c r="G55" s="270"/>
      <c r="H55" s="270"/>
      <c r="I55" s="270"/>
      <c r="J55" s="270"/>
      <c r="K55" s="270"/>
      <c r="L55" s="270"/>
    </row>
    <row r="56" spans="1:12" ht="25.5">
      <c r="A56" s="266">
        <v>55</v>
      </c>
      <c r="B56" s="275" t="s">
        <v>479</v>
      </c>
      <c r="C56" s="276" t="s">
        <v>29</v>
      </c>
      <c r="D56" s="175">
        <v>30</v>
      </c>
      <c r="E56" s="274">
        <v>20</v>
      </c>
      <c r="F56" s="269">
        <f t="shared" si="0"/>
        <v>50</v>
      </c>
      <c r="G56" s="270"/>
      <c r="H56" s="270"/>
      <c r="I56" s="270"/>
      <c r="J56" s="270"/>
      <c r="K56" s="270"/>
      <c r="L56" s="270"/>
    </row>
    <row r="57" spans="1:12" ht="25.5">
      <c r="A57" s="266">
        <v>56</v>
      </c>
      <c r="B57" s="275" t="s">
        <v>480</v>
      </c>
      <c r="C57" s="276" t="s">
        <v>29</v>
      </c>
      <c r="D57" s="175">
        <v>30</v>
      </c>
      <c r="E57" s="274">
        <v>15</v>
      </c>
      <c r="F57" s="269">
        <f t="shared" si="0"/>
        <v>45</v>
      </c>
      <c r="G57" s="270"/>
      <c r="H57" s="270"/>
      <c r="I57" s="270"/>
      <c r="J57" s="270"/>
      <c r="K57" s="270"/>
      <c r="L57" s="270"/>
    </row>
    <row r="58" spans="1:12" ht="25.5">
      <c r="A58" s="266">
        <v>57</v>
      </c>
      <c r="B58" s="275" t="s">
        <v>481</v>
      </c>
      <c r="C58" s="276" t="s">
        <v>29</v>
      </c>
      <c r="D58" s="175">
        <v>15</v>
      </c>
      <c r="E58" s="274">
        <v>5</v>
      </c>
      <c r="F58" s="269">
        <f t="shared" si="0"/>
        <v>20</v>
      </c>
      <c r="G58" s="270"/>
      <c r="H58" s="270"/>
      <c r="I58" s="270"/>
      <c r="J58" s="270"/>
      <c r="K58" s="270"/>
      <c r="L58" s="270"/>
    </row>
    <row r="59" spans="1:12">
      <c r="A59" s="266">
        <v>58</v>
      </c>
      <c r="B59" s="275" t="s">
        <v>485</v>
      </c>
      <c r="C59" s="276" t="s">
        <v>29</v>
      </c>
      <c r="D59" s="276">
        <v>1000</v>
      </c>
      <c r="E59" s="268">
        <v>50</v>
      </c>
      <c r="F59" s="269">
        <f t="shared" si="0"/>
        <v>1050</v>
      </c>
      <c r="G59" s="270"/>
      <c r="H59" s="270"/>
      <c r="I59" s="270"/>
      <c r="J59" s="270"/>
      <c r="K59" s="270"/>
      <c r="L59" s="270"/>
    </row>
    <row r="60" spans="1:12">
      <c r="A60" s="266">
        <v>59</v>
      </c>
      <c r="B60" s="31" t="s">
        <v>488</v>
      </c>
      <c r="C60" s="277" t="s">
        <v>29</v>
      </c>
      <c r="D60" s="277"/>
      <c r="E60" s="268">
        <v>120</v>
      </c>
      <c r="F60" s="269">
        <f t="shared" si="0"/>
        <v>120</v>
      </c>
      <c r="G60" s="270"/>
      <c r="H60" s="270"/>
      <c r="I60" s="270"/>
      <c r="J60" s="270"/>
      <c r="K60" s="270"/>
      <c r="L60" s="270"/>
    </row>
    <row r="61" spans="1:12">
      <c r="A61" s="266">
        <v>60</v>
      </c>
      <c r="B61" s="31" t="s">
        <v>489</v>
      </c>
      <c r="C61" s="277" t="s">
        <v>29</v>
      </c>
      <c r="D61" s="277"/>
      <c r="E61" s="268">
        <v>120</v>
      </c>
      <c r="F61" s="269">
        <f t="shared" si="0"/>
        <v>120</v>
      </c>
      <c r="G61" s="270"/>
      <c r="H61" s="270"/>
      <c r="I61" s="270"/>
      <c r="J61" s="270"/>
      <c r="K61" s="270"/>
      <c r="L61" s="270"/>
    </row>
    <row r="62" spans="1:12">
      <c r="A62" s="266">
        <v>61</v>
      </c>
      <c r="B62" s="31" t="s">
        <v>490</v>
      </c>
      <c r="C62" s="277" t="s">
        <v>29</v>
      </c>
      <c r="D62" s="277"/>
      <c r="E62" s="268">
        <v>120</v>
      </c>
      <c r="F62" s="269">
        <f t="shared" si="0"/>
        <v>120</v>
      </c>
      <c r="G62" s="270"/>
      <c r="H62" s="270"/>
      <c r="I62" s="270"/>
      <c r="J62" s="270"/>
      <c r="K62" s="270"/>
      <c r="L62" s="270"/>
    </row>
    <row r="63" spans="1:12">
      <c r="A63" s="266">
        <v>62</v>
      </c>
      <c r="B63" s="31" t="s">
        <v>772</v>
      </c>
      <c r="C63" s="278" t="s">
        <v>29</v>
      </c>
      <c r="D63" s="278">
        <v>12</v>
      </c>
      <c r="E63" s="268">
        <v>25</v>
      </c>
      <c r="F63" s="269">
        <f t="shared" si="0"/>
        <v>37</v>
      </c>
      <c r="G63" s="270"/>
      <c r="H63" s="270"/>
      <c r="I63" s="270"/>
      <c r="J63" s="270"/>
      <c r="K63" s="270"/>
      <c r="L63" s="270"/>
    </row>
    <row r="64" spans="1:12">
      <c r="A64" s="266">
        <v>63</v>
      </c>
      <c r="B64" s="31" t="s">
        <v>774</v>
      </c>
      <c r="C64" s="278" t="s">
        <v>29</v>
      </c>
      <c r="D64" s="278"/>
      <c r="E64" s="268">
        <v>25</v>
      </c>
      <c r="F64" s="269">
        <f t="shared" si="0"/>
        <v>25</v>
      </c>
      <c r="G64" s="270"/>
      <c r="H64" s="270"/>
      <c r="I64" s="270"/>
      <c r="J64" s="270"/>
      <c r="K64" s="270"/>
      <c r="L64" s="270"/>
    </row>
    <row r="65" spans="1:12">
      <c r="A65" s="266">
        <v>64</v>
      </c>
      <c r="B65" s="31" t="s">
        <v>776</v>
      </c>
      <c r="C65" s="278" t="s">
        <v>29</v>
      </c>
      <c r="D65" s="278"/>
      <c r="E65" s="268">
        <v>25</v>
      </c>
      <c r="F65" s="269">
        <f t="shared" si="0"/>
        <v>25</v>
      </c>
      <c r="G65" s="270"/>
      <c r="H65" s="270"/>
      <c r="I65" s="270"/>
      <c r="J65" s="270"/>
      <c r="K65" s="270"/>
      <c r="L65" s="270"/>
    </row>
    <row r="66" spans="1:12">
      <c r="A66" s="266">
        <v>65</v>
      </c>
      <c r="B66" s="279" t="s">
        <v>777</v>
      </c>
      <c r="C66" s="280" t="s">
        <v>29</v>
      </c>
      <c r="D66" s="280"/>
      <c r="E66" s="281">
        <v>25</v>
      </c>
      <c r="F66" s="269">
        <f t="shared" si="0"/>
        <v>25</v>
      </c>
      <c r="G66" s="282"/>
      <c r="H66" s="282"/>
      <c r="I66" s="282"/>
      <c r="J66" s="282"/>
      <c r="K66" s="282"/>
      <c r="L66" s="282"/>
    </row>
    <row r="67" spans="1:12">
      <c r="A67" s="266">
        <v>66</v>
      </c>
      <c r="B67" s="283" t="s">
        <v>775</v>
      </c>
      <c r="C67" s="284" t="s">
        <v>29</v>
      </c>
      <c r="D67" s="284"/>
      <c r="E67" s="285">
        <v>25</v>
      </c>
      <c r="F67" s="269">
        <f t="shared" si="0"/>
        <v>25</v>
      </c>
      <c r="G67" s="153"/>
      <c r="H67" s="153"/>
      <c r="I67" s="153"/>
      <c r="J67" s="153"/>
      <c r="K67" s="153"/>
      <c r="L67" s="153"/>
    </row>
    <row r="68" spans="1:12">
      <c r="A68" s="266">
        <v>67</v>
      </c>
      <c r="B68" s="283" t="s">
        <v>773</v>
      </c>
      <c r="C68" s="284" t="s">
        <v>29</v>
      </c>
      <c r="D68" s="284">
        <v>12</v>
      </c>
      <c r="E68" s="285">
        <v>25</v>
      </c>
      <c r="F68" s="269">
        <f t="shared" si="0"/>
        <v>37</v>
      </c>
      <c r="G68" s="153"/>
      <c r="H68" s="153"/>
      <c r="I68" s="153"/>
      <c r="J68" s="153"/>
      <c r="K68" s="153"/>
      <c r="L68" s="153"/>
    </row>
    <row r="69" spans="1:12" ht="25.5">
      <c r="A69" s="266">
        <v>68</v>
      </c>
      <c r="B69" s="149" t="s">
        <v>770</v>
      </c>
      <c r="C69" s="159" t="s">
        <v>29</v>
      </c>
      <c r="D69" s="9"/>
      <c r="E69" s="162">
        <v>20</v>
      </c>
      <c r="F69" s="269">
        <f t="shared" ref="F69:F77" si="1">SUM(D69:E69)</f>
        <v>20</v>
      </c>
      <c r="G69" s="149"/>
      <c r="H69" s="149"/>
      <c r="I69" s="149"/>
      <c r="J69" s="153"/>
      <c r="K69" s="149"/>
      <c r="L69" s="149"/>
    </row>
    <row r="70" spans="1:12" ht="25.5">
      <c r="A70" s="266">
        <v>69</v>
      </c>
      <c r="B70" s="149" t="s">
        <v>771</v>
      </c>
      <c r="C70" s="159" t="s">
        <v>29</v>
      </c>
      <c r="D70" s="9"/>
      <c r="E70" s="162">
        <v>20</v>
      </c>
      <c r="F70" s="269">
        <f t="shared" si="1"/>
        <v>20</v>
      </c>
      <c r="G70" s="149"/>
      <c r="H70" s="149"/>
      <c r="I70" s="149"/>
      <c r="J70" s="149"/>
      <c r="K70" s="149"/>
      <c r="L70" s="149"/>
    </row>
    <row r="71" spans="1:12">
      <c r="A71" s="266">
        <v>70</v>
      </c>
      <c r="B71" s="245" t="s">
        <v>899</v>
      </c>
      <c r="C71" s="159" t="s">
        <v>845</v>
      </c>
      <c r="D71" s="9">
        <v>60</v>
      </c>
      <c r="E71" s="162"/>
      <c r="F71" s="269">
        <f t="shared" si="1"/>
        <v>60</v>
      </c>
      <c r="G71" s="149"/>
      <c r="H71" s="149"/>
      <c r="I71" s="149"/>
      <c r="J71" s="149"/>
      <c r="K71" s="149"/>
      <c r="L71" s="149"/>
    </row>
    <row r="72" spans="1:12" ht="38.25">
      <c r="A72" s="266">
        <v>71</v>
      </c>
      <c r="B72" s="261" t="s">
        <v>900</v>
      </c>
      <c r="C72" s="286" t="s">
        <v>881</v>
      </c>
      <c r="D72" s="9">
        <v>5</v>
      </c>
      <c r="E72" s="162"/>
      <c r="F72" s="269">
        <f t="shared" si="1"/>
        <v>5</v>
      </c>
      <c r="G72" s="149"/>
      <c r="H72" s="149"/>
      <c r="I72" s="149"/>
      <c r="J72" s="149"/>
      <c r="K72" s="149"/>
      <c r="L72" s="149"/>
    </row>
    <row r="73" spans="1:12" ht="25.5">
      <c r="A73" s="266">
        <v>72</v>
      </c>
      <c r="B73" s="239" t="s">
        <v>901</v>
      </c>
      <c r="C73" s="159" t="s">
        <v>845</v>
      </c>
      <c r="D73" s="9">
        <v>30</v>
      </c>
      <c r="E73" s="159"/>
      <c r="F73" s="269">
        <f t="shared" si="1"/>
        <v>30</v>
      </c>
      <c r="G73" s="149"/>
      <c r="H73" s="149"/>
      <c r="I73" s="149"/>
      <c r="J73" s="149"/>
      <c r="K73" s="149"/>
      <c r="L73" s="149"/>
    </row>
    <row r="74" spans="1:12" ht="25.5">
      <c r="A74" s="266">
        <v>73</v>
      </c>
      <c r="B74" s="239" t="s">
        <v>902</v>
      </c>
      <c r="C74" s="159" t="s">
        <v>845</v>
      </c>
      <c r="D74" s="159">
        <v>30</v>
      </c>
      <c r="E74" s="159"/>
      <c r="F74" s="269">
        <f t="shared" si="1"/>
        <v>30</v>
      </c>
      <c r="G74" s="149"/>
      <c r="H74" s="149"/>
      <c r="I74" s="149"/>
      <c r="J74" s="149"/>
      <c r="K74" s="149"/>
      <c r="L74" s="149"/>
    </row>
    <row r="75" spans="1:12" ht="45">
      <c r="A75" s="266">
        <v>74</v>
      </c>
      <c r="B75" s="264" t="s">
        <v>903</v>
      </c>
      <c r="C75" s="159" t="s">
        <v>845</v>
      </c>
      <c r="D75" s="159">
        <v>50</v>
      </c>
      <c r="E75" s="159"/>
      <c r="F75" s="269">
        <f t="shared" si="1"/>
        <v>50</v>
      </c>
      <c r="G75" s="149"/>
      <c r="H75" s="149"/>
      <c r="I75" s="149"/>
      <c r="J75" s="149"/>
      <c r="K75" s="149"/>
      <c r="L75" s="149"/>
    </row>
    <row r="76" spans="1:12" ht="45">
      <c r="A76" s="266">
        <v>75</v>
      </c>
      <c r="B76" s="264" t="s">
        <v>904</v>
      </c>
      <c r="C76" s="159" t="s">
        <v>845</v>
      </c>
      <c r="D76" s="159">
        <v>50</v>
      </c>
      <c r="E76" s="159"/>
      <c r="F76" s="269">
        <f t="shared" si="1"/>
        <v>50</v>
      </c>
      <c r="G76" s="149"/>
      <c r="H76" s="149"/>
      <c r="I76" s="149"/>
      <c r="J76" s="149"/>
      <c r="K76" s="149"/>
      <c r="L76" s="149"/>
    </row>
    <row r="77" spans="1:12" ht="45">
      <c r="A77" s="266">
        <v>76</v>
      </c>
      <c r="B77" s="264" t="s">
        <v>905</v>
      </c>
      <c r="C77" s="159" t="s">
        <v>845</v>
      </c>
      <c r="D77" s="159">
        <v>50</v>
      </c>
      <c r="E77" s="159"/>
      <c r="F77" s="269">
        <f t="shared" si="1"/>
        <v>50</v>
      </c>
      <c r="G77" s="149"/>
      <c r="H77" s="149"/>
      <c r="I77" s="149"/>
      <c r="J77" s="149"/>
      <c r="K77" s="149"/>
      <c r="L77" s="14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F15" sqref="F15:F16"/>
    </sheetView>
  </sheetViews>
  <sheetFormatPr defaultRowHeight="12.75"/>
  <cols>
    <col min="1" max="1" width="9.140625" style="21"/>
    <col min="2" max="2" width="80.7109375" style="32" customWidth="1"/>
    <col min="3" max="5" width="9.140625" style="56"/>
    <col min="6" max="16384" width="9.140625" style="21"/>
  </cols>
  <sheetData>
    <row r="1" spans="1:12" ht="38.25">
      <c r="A1" s="67" t="s">
        <v>0</v>
      </c>
      <c r="B1" s="68" t="s">
        <v>1</v>
      </c>
      <c r="C1" s="67" t="s">
        <v>2</v>
      </c>
      <c r="D1" s="67" t="s">
        <v>647</v>
      </c>
      <c r="E1" s="67" t="s">
        <v>742</v>
      </c>
      <c r="F1" s="67" t="s">
        <v>4</v>
      </c>
      <c r="G1" s="106" t="s">
        <v>533</v>
      </c>
      <c r="H1" s="106" t="s">
        <v>534</v>
      </c>
      <c r="I1" s="106" t="s">
        <v>535</v>
      </c>
      <c r="J1" s="106" t="s">
        <v>536</v>
      </c>
      <c r="K1" s="106" t="s">
        <v>587</v>
      </c>
      <c r="L1" s="106" t="s">
        <v>588</v>
      </c>
    </row>
    <row r="2" spans="1:12">
      <c r="A2" s="3">
        <v>1</v>
      </c>
      <c r="B2" s="4" t="s">
        <v>108</v>
      </c>
      <c r="C2" s="3" t="s">
        <v>29</v>
      </c>
      <c r="D2" s="171">
        <v>40</v>
      </c>
      <c r="E2" s="2">
        <v>50</v>
      </c>
      <c r="F2" s="5">
        <f>SUM(D2:E2)</f>
        <v>90</v>
      </c>
      <c r="G2" s="41"/>
      <c r="H2" s="41"/>
      <c r="I2" s="41"/>
      <c r="J2" s="41"/>
      <c r="K2" s="41"/>
      <c r="L2" s="41"/>
    </row>
    <row r="3" spans="1:12">
      <c r="A3" s="3">
        <v>2</v>
      </c>
      <c r="B3" s="4" t="s">
        <v>109</v>
      </c>
      <c r="C3" s="3" t="s">
        <v>29</v>
      </c>
      <c r="D3" s="171">
        <v>200</v>
      </c>
      <c r="E3" s="2">
        <v>240</v>
      </c>
      <c r="F3" s="5">
        <f t="shared" ref="F3:F16" si="0">SUM(D3:E3)</f>
        <v>440</v>
      </c>
      <c r="G3" s="41"/>
      <c r="H3" s="41"/>
      <c r="I3" s="41"/>
      <c r="J3" s="41"/>
      <c r="K3" s="41"/>
      <c r="L3" s="41"/>
    </row>
    <row r="4" spans="1:12">
      <c r="A4" s="3">
        <v>3</v>
      </c>
      <c r="B4" s="4" t="s">
        <v>110</v>
      </c>
      <c r="C4" s="3" t="s">
        <v>29</v>
      </c>
      <c r="D4" s="171">
        <v>800</v>
      </c>
      <c r="E4" s="2">
        <v>250</v>
      </c>
      <c r="F4" s="5">
        <f t="shared" si="0"/>
        <v>1050</v>
      </c>
      <c r="G4" s="41"/>
      <c r="H4" s="41"/>
      <c r="I4" s="41"/>
      <c r="J4" s="41"/>
      <c r="K4" s="41"/>
      <c r="L4" s="41"/>
    </row>
    <row r="5" spans="1:12">
      <c r="A5" s="3">
        <v>4</v>
      </c>
      <c r="B5" s="4" t="s">
        <v>111</v>
      </c>
      <c r="C5" s="3" t="s">
        <v>29</v>
      </c>
      <c r="D5" s="171">
        <v>800</v>
      </c>
      <c r="E5" s="2">
        <v>250</v>
      </c>
      <c r="F5" s="5">
        <f t="shared" si="0"/>
        <v>1050</v>
      </c>
      <c r="G5" s="41"/>
      <c r="H5" s="41"/>
      <c r="I5" s="41"/>
      <c r="J5" s="41"/>
      <c r="K5" s="41"/>
      <c r="L5" s="41"/>
    </row>
    <row r="6" spans="1:12">
      <c r="A6" s="3">
        <v>5</v>
      </c>
      <c r="B6" s="4" t="s">
        <v>112</v>
      </c>
      <c r="C6" s="3" t="s">
        <v>29</v>
      </c>
      <c r="D6" s="171">
        <v>800</v>
      </c>
      <c r="E6" s="2">
        <v>130</v>
      </c>
      <c r="F6" s="5">
        <f t="shared" si="0"/>
        <v>930</v>
      </c>
      <c r="G6" s="41"/>
      <c r="H6" s="41"/>
      <c r="I6" s="41"/>
      <c r="J6" s="41"/>
      <c r="K6" s="41"/>
      <c r="L6" s="41"/>
    </row>
    <row r="7" spans="1:12">
      <c r="A7" s="3">
        <v>6</v>
      </c>
      <c r="B7" s="4" t="s">
        <v>113</v>
      </c>
      <c r="C7" s="3" t="s">
        <v>29</v>
      </c>
      <c r="D7" s="171">
        <v>400</v>
      </c>
      <c r="E7" s="2">
        <v>80</v>
      </c>
      <c r="F7" s="5">
        <f t="shared" si="0"/>
        <v>480</v>
      </c>
      <c r="G7" s="41"/>
      <c r="H7" s="41"/>
      <c r="I7" s="41"/>
      <c r="J7" s="41"/>
      <c r="K7" s="41"/>
      <c r="L7" s="41"/>
    </row>
    <row r="8" spans="1:12">
      <c r="A8" s="3">
        <v>7</v>
      </c>
      <c r="B8" s="4" t="s">
        <v>114</v>
      </c>
      <c r="C8" s="3" t="s">
        <v>29</v>
      </c>
      <c r="D8" s="171">
        <v>150</v>
      </c>
      <c r="E8" s="2">
        <v>5</v>
      </c>
      <c r="F8" s="5">
        <f t="shared" si="0"/>
        <v>155</v>
      </c>
      <c r="G8" s="41"/>
      <c r="H8" s="41"/>
      <c r="I8" s="41"/>
      <c r="J8" s="41"/>
      <c r="K8" s="41"/>
      <c r="L8" s="41"/>
    </row>
    <row r="9" spans="1:12">
      <c r="A9" s="204">
        <v>8</v>
      </c>
      <c r="B9" s="205" t="s">
        <v>115</v>
      </c>
      <c r="C9" s="204" t="s">
        <v>29</v>
      </c>
      <c r="D9" s="176">
        <v>50</v>
      </c>
      <c r="E9" s="107">
        <v>3</v>
      </c>
      <c r="F9" s="207">
        <f t="shared" si="0"/>
        <v>53</v>
      </c>
      <c r="G9" s="255"/>
      <c r="H9" s="255"/>
      <c r="I9" s="255"/>
      <c r="J9" s="255"/>
      <c r="K9" s="255"/>
      <c r="L9" s="255"/>
    </row>
    <row r="10" spans="1:12">
      <c r="A10" s="3">
        <v>9</v>
      </c>
      <c r="B10" s="4" t="s">
        <v>326</v>
      </c>
      <c r="C10" s="3" t="s">
        <v>29</v>
      </c>
      <c r="D10" s="214">
        <v>48</v>
      </c>
      <c r="E10" s="2">
        <v>30</v>
      </c>
      <c r="F10" s="5">
        <f t="shared" si="0"/>
        <v>78</v>
      </c>
      <c r="G10" s="41"/>
      <c r="H10" s="41"/>
      <c r="I10" s="41"/>
      <c r="J10" s="41"/>
      <c r="K10" s="41"/>
      <c r="L10" s="41"/>
    </row>
    <row r="11" spans="1:12">
      <c r="A11" s="3">
        <v>10</v>
      </c>
      <c r="B11" s="4" t="s">
        <v>327</v>
      </c>
      <c r="C11" s="3" t="s">
        <v>29</v>
      </c>
      <c r="D11" s="214">
        <v>48</v>
      </c>
      <c r="E11" s="2"/>
      <c r="F11" s="5">
        <f t="shared" si="0"/>
        <v>48</v>
      </c>
      <c r="G11" s="41"/>
      <c r="H11" s="41"/>
      <c r="I11" s="41"/>
      <c r="J11" s="41"/>
      <c r="K11" s="41"/>
      <c r="L11" s="41"/>
    </row>
    <row r="12" spans="1:12">
      <c r="A12" s="3">
        <v>11</v>
      </c>
      <c r="B12" s="4" t="s">
        <v>328</v>
      </c>
      <c r="C12" s="3" t="s">
        <v>29</v>
      </c>
      <c r="D12" s="214">
        <v>24</v>
      </c>
      <c r="E12" s="2">
        <v>10</v>
      </c>
      <c r="F12" s="5">
        <f t="shared" si="0"/>
        <v>34</v>
      </c>
      <c r="G12" s="41"/>
      <c r="H12" s="41"/>
      <c r="I12" s="41"/>
      <c r="J12" s="41"/>
      <c r="K12" s="41"/>
      <c r="L12" s="41"/>
    </row>
    <row r="13" spans="1:12">
      <c r="A13" s="3">
        <v>12</v>
      </c>
      <c r="B13" s="4" t="s">
        <v>327</v>
      </c>
      <c r="C13" s="3" t="s">
        <v>29</v>
      </c>
      <c r="D13" s="214">
        <v>24</v>
      </c>
      <c r="E13" s="2"/>
      <c r="F13" s="5">
        <f t="shared" si="0"/>
        <v>24</v>
      </c>
      <c r="G13" s="41"/>
      <c r="H13" s="41"/>
      <c r="I13" s="41"/>
      <c r="J13" s="41"/>
      <c r="K13" s="41"/>
      <c r="L13" s="41"/>
    </row>
    <row r="14" spans="1:12">
      <c r="A14" s="3">
        <v>13</v>
      </c>
      <c r="B14" s="31" t="s">
        <v>757</v>
      </c>
      <c r="C14" s="2" t="s">
        <v>29</v>
      </c>
      <c r="D14" s="211"/>
      <c r="E14" s="2">
        <v>20</v>
      </c>
      <c r="F14" s="5">
        <f t="shared" si="0"/>
        <v>20</v>
      </c>
      <c r="G14" s="41"/>
      <c r="H14" s="41"/>
      <c r="I14" s="41"/>
      <c r="J14" s="41"/>
      <c r="K14" s="41"/>
      <c r="L14" s="41"/>
    </row>
    <row r="15" spans="1:12">
      <c r="A15" s="27">
        <v>14</v>
      </c>
      <c r="B15" s="287" t="s">
        <v>758</v>
      </c>
      <c r="C15" s="27" t="s">
        <v>29</v>
      </c>
      <c r="D15" s="27"/>
      <c r="E15" s="27">
        <v>50</v>
      </c>
      <c r="F15" s="288">
        <f t="shared" si="0"/>
        <v>50</v>
      </c>
      <c r="G15" s="208"/>
      <c r="H15" s="208"/>
      <c r="I15" s="208"/>
      <c r="J15" s="41"/>
      <c r="K15" s="208"/>
      <c r="L15" s="208"/>
    </row>
    <row r="16" spans="1:12">
      <c r="A16" s="27">
        <v>15</v>
      </c>
      <c r="B16" s="287" t="s">
        <v>809</v>
      </c>
      <c r="C16" s="27" t="s">
        <v>29</v>
      </c>
      <c r="D16" s="27"/>
      <c r="E16" s="27">
        <v>50</v>
      </c>
      <c r="F16" s="288">
        <f t="shared" si="0"/>
        <v>50</v>
      </c>
      <c r="G16" s="208"/>
      <c r="H16" s="208"/>
      <c r="I16" s="208"/>
      <c r="J16" s="208"/>
      <c r="K16" s="208"/>
      <c r="L16" s="20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28" workbookViewId="0">
      <selection activeCell="F35" sqref="F35:F41"/>
    </sheetView>
  </sheetViews>
  <sheetFormatPr defaultRowHeight="12.75"/>
  <cols>
    <col min="1" max="1" width="9.140625" style="21"/>
    <col min="2" max="2" width="54.85546875" style="32" customWidth="1"/>
    <col min="3" max="5" width="9.140625" style="56"/>
    <col min="6" max="16384" width="9.140625" style="21"/>
  </cols>
  <sheetData>
    <row r="1" spans="1:12" ht="38.25">
      <c r="A1" s="67" t="s">
        <v>0</v>
      </c>
      <c r="B1" s="70" t="s">
        <v>1</v>
      </c>
      <c r="C1" s="67" t="s">
        <v>2</v>
      </c>
      <c r="D1" s="67" t="s">
        <v>647</v>
      </c>
      <c r="E1" s="67" t="s">
        <v>742</v>
      </c>
      <c r="F1" s="67" t="s">
        <v>4</v>
      </c>
      <c r="G1" s="106" t="s">
        <v>533</v>
      </c>
      <c r="H1" s="106" t="s">
        <v>534</v>
      </c>
      <c r="I1" s="106" t="s">
        <v>535</v>
      </c>
      <c r="J1" s="106" t="s">
        <v>536</v>
      </c>
      <c r="K1" s="106" t="s">
        <v>587</v>
      </c>
      <c r="L1" s="106" t="s">
        <v>588</v>
      </c>
    </row>
    <row r="2" spans="1:12" s="35" customFormat="1">
      <c r="A2" s="3">
        <v>1</v>
      </c>
      <c r="B2" s="4" t="s">
        <v>124</v>
      </c>
      <c r="C2" s="3" t="s">
        <v>29</v>
      </c>
      <c r="D2" s="22">
        <v>8</v>
      </c>
      <c r="E2" s="2">
        <v>20</v>
      </c>
      <c r="F2" s="69">
        <f>SUM(D2:E2)</f>
        <v>28</v>
      </c>
      <c r="G2" s="2"/>
      <c r="H2" s="2"/>
      <c r="I2" s="2"/>
      <c r="J2" s="2"/>
      <c r="K2" s="2"/>
      <c r="L2" s="2"/>
    </row>
    <row r="3" spans="1:12" s="35" customFormat="1">
      <c r="A3" s="3">
        <v>2</v>
      </c>
      <c r="B3" s="4" t="s">
        <v>125</v>
      </c>
      <c r="C3" s="3" t="s">
        <v>29</v>
      </c>
      <c r="D3" s="22">
        <v>8</v>
      </c>
      <c r="E3" s="2">
        <v>20</v>
      </c>
      <c r="F3" s="69">
        <f t="shared" ref="F3:F41" si="0">SUM(D3:E3)</f>
        <v>28</v>
      </c>
      <c r="G3" s="2"/>
      <c r="H3" s="2"/>
      <c r="I3" s="2"/>
      <c r="J3" s="2"/>
      <c r="K3" s="2"/>
      <c r="L3" s="2"/>
    </row>
    <row r="4" spans="1:12" s="35" customFormat="1">
      <c r="A4" s="3">
        <v>3</v>
      </c>
      <c r="B4" s="4" t="s">
        <v>126</v>
      </c>
      <c r="C4" s="3" t="s">
        <v>29</v>
      </c>
      <c r="D4" s="22">
        <v>8</v>
      </c>
      <c r="E4" s="2">
        <v>35</v>
      </c>
      <c r="F4" s="69">
        <f t="shared" si="0"/>
        <v>43</v>
      </c>
      <c r="G4" s="2"/>
      <c r="H4" s="2"/>
      <c r="I4" s="2"/>
      <c r="J4" s="2"/>
      <c r="K4" s="2"/>
      <c r="L4" s="2"/>
    </row>
    <row r="5" spans="1:12" s="35" customFormat="1">
      <c r="A5" s="3">
        <v>4</v>
      </c>
      <c r="B5" s="4" t="s">
        <v>127</v>
      </c>
      <c r="C5" s="3" t="s">
        <v>29</v>
      </c>
      <c r="D5" s="22">
        <v>8</v>
      </c>
      <c r="E5" s="2">
        <v>40</v>
      </c>
      <c r="F5" s="69">
        <f t="shared" si="0"/>
        <v>48</v>
      </c>
      <c r="G5" s="2"/>
      <c r="H5" s="2"/>
      <c r="I5" s="2"/>
      <c r="J5" s="2"/>
      <c r="K5" s="2"/>
      <c r="L5" s="2"/>
    </row>
    <row r="6" spans="1:12" s="35" customFormat="1">
      <c r="A6" s="3">
        <v>5</v>
      </c>
      <c r="B6" s="4" t="s">
        <v>128</v>
      </c>
      <c r="C6" s="3" t="s">
        <v>29</v>
      </c>
      <c r="D6" s="22">
        <v>8</v>
      </c>
      <c r="E6" s="2">
        <v>50</v>
      </c>
      <c r="F6" s="69">
        <f t="shared" si="0"/>
        <v>58</v>
      </c>
      <c r="G6" s="2"/>
      <c r="H6" s="2"/>
      <c r="I6" s="2"/>
      <c r="J6" s="2"/>
      <c r="K6" s="2"/>
      <c r="L6" s="2"/>
    </row>
    <row r="7" spans="1:12" s="35" customFormat="1">
      <c r="A7" s="3">
        <v>6</v>
      </c>
      <c r="B7" s="4" t="s">
        <v>129</v>
      </c>
      <c r="C7" s="3" t="s">
        <v>29</v>
      </c>
      <c r="D7" s="22">
        <v>8</v>
      </c>
      <c r="E7" s="2">
        <v>40</v>
      </c>
      <c r="F7" s="69">
        <f t="shared" si="0"/>
        <v>48</v>
      </c>
      <c r="G7" s="2"/>
      <c r="H7" s="2"/>
      <c r="I7" s="2"/>
      <c r="J7" s="2"/>
      <c r="K7" s="2"/>
      <c r="L7" s="2"/>
    </row>
    <row r="8" spans="1:12" s="35" customFormat="1">
      <c r="A8" s="3">
        <v>7</v>
      </c>
      <c r="B8" s="4" t="s">
        <v>242</v>
      </c>
      <c r="C8" s="3" t="s">
        <v>29</v>
      </c>
      <c r="D8" s="22">
        <v>30</v>
      </c>
      <c r="E8" s="2">
        <v>50</v>
      </c>
      <c r="F8" s="69">
        <f t="shared" si="0"/>
        <v>80</v>
      </c>
      <c r="G8" s="2"/>
      <c r="H8" s="2"/>
      <c r="I8" s="2"/>
      <c r="J8" s="2"/>
      <c r="K8" s="2"/>
      <c r="L8" s="2"/>
    </row>
    <row r="9" spans="1:12" s="35" customFormat="1">
      <c r="A9" s="3">
        <v>8</v>
      </c>
      <c r="B9" s="4" t="s">
        <v>243</v>
      </c>
      <c r="C9" s="3" t="s">
        <v>29</v>
      </c>
      <c r="D9" s="22">
        <v>30</v>
      </c>
      <c r="E9" s="2">
        <v>50</v>
      </c>
      <c r="F9" s="69">
        <f t="shared" si="0"/>
        <v>80</v>
      </c>
      <c r="G9" s="2"/>
      <c r="H9" s="2"/>
      <c r="I9" s="2"/>
      <c r="J9" s="2"/>
      <c r="K9" s="2"/>
      <c r="L9" s="2"/>
    </row>
    <row r="10" spans="1:12" s="35" customFormat="1">
      <c r="A10" s="3">
        <v>9</v>
      </c>
      <c r="B10" s="7" t="s">
        <v>244</v>
      </c>
      <c r="C10" s="3" t="s">
        <v>29</v>
      </c>
      <c r="D10" s="22">
        <v>30</v>
      </c>
      <c r="E10" s="2">
        <v>40</v>
      </c>
      <c r="F10" s="69">
        <f t="shared" si="0"/>
        <v>70</v>
      </c>
      <c r="G10" s="2"/>
      <c r="H10" s="2"/>
      <c r="I10" s="2"/>
      <c r="J10" s="2"/>
      <c r="K10" s="2"/>
      <c r="L10" s="2"/>
    </row>
    <row r="11" spans="1:12" s="35" customFormat="1">
      <c r="A11" s="3">
        <v>10</v>
      </c>
      <c r="B11" s="7" t="s">
        <v>245</v>
      </c>
      <c r="C11" s="3" t="s">
        <v>29</v>
      </c>
      <c r="D11" s="22">
        <v>30</v>
      </c>
      <c r="E11" s="2">
        <v>20</v>
      </c>
      <c r="F11" s="69">
        <f t="shared" si="0"/>
        <v>50</v>
      </c>
      <c r="G11" s="2"/>
      <c r="H11" s="2"/>
      <c r="I11" s="2"/>
      <c r="J11" s="2"/>
      <c r="K11" s="2"/>
      <c r="L11" s="2"/>
    </row>
    <row r="12" spans="1:12" s="35" customFormat="1">
      <c r="A12" s="3">
        <v>11</v>
      </c>
      <c r="B12" s="7" t="s">
        <v>246</v>
      </c>
      <c r="C12" s="3" t="s">
        <v>29</v>
      </c>
      <c r="D12" s="22">
        <v>30</v>
      </c>
      <c r="E12" s="2">
        <v>20</v>
      </c>
      <c r="F12" s="69">
        <f t="shared" si="0"/>
        <v>50</v>
      </c>
      <c r="G12" s="2"/>
      <c r="H12" s="2"/>
      <c r="I12" s="2"/>
      <c r="J12" s="2"/>
      <c r="K12" s="2"/>
      <c r="L12" s="2"/>
    </row>
    <row r="13" spans="1:12" s="35" customFormat="1">
      <c r="A13" s="3">
        <v>12</v>
      </c>
      <c r="B13" s="7" t="s">
        <v>247</v>
      </c>
      <c r="C13" s="3" t="s">
        <v>29</v>
      </c>
      <c r="D13" s="22">
        <v>30</v>
      </c>
      <c r="E13" s="2">
        <v>20</v>
      </c>
      <c r="F13" s="69">
        <f t="shared" si="0"/>
        <v>50</v>
      </c>
      <c r="G13" s="2"/>
      <c r="H13" s="2"/>
      <c r="I13" s="2"/>
      <c r="J13" s="2"/>
      <c r="K13" s="2"/>
      <c r="L13" s="2"/>
    </row>
    <row r="14" spans="1:12" s="35" customFormat="1">
      <c r="A14" s="3">
        <v>13</v>
      </c>
      <c r="B14" s="4" t="s">
        <v>248</v>
      </c>
      <c r="C14" s="3" t="s">
        <v>29</v>
      </c>
      <c r="D14" s="177">
        <v>30</v>
      </c>
      <c r="E14" s="2">
        <v>20</v>
      </c>
      <c r="F14" s="69">
        <f t="shared" si="0"/>
        <v>50</v>
      </c>
      <c r="G14" s="2"/>
      <c r="H14" s="2"/>
      <c r="I14" s="2"/>
      <c r="J14" s="2"/>
      <c r="K14" s="2"/>
      <c r="L14" s="2"/>
    </row>
    <row r="15" spans="1:12" s="35" customFormat="1">
      <c r="A15" s="3">
        <v>14</v>
      </c>
      <c r="B15" s="4" t="s">
        <v>249</v>
      </c>
      <c r="C15" s="3" t="s">
        <v>29</v>
      </c>
      <c r="D15" s="59"/>
      <c r="E15" s="2">
        <v>20</v>
      </c>
      <c r="F15" s="69">
        <f t="shared" si="0"/>
        <v>20</v>
      </c>
      <c r="G15" s="2"/>
      <c r="H15" s="2"/>
      <c r="I15" s="2"/>
      <c r="J15" s="2"/>
      <c r="K15" s="2"/>
      <c r="L15" s="2"/>
    </row>
    <row r="16" spans="1:12" s="35" customFormat="1">
      <c r="A16" s="3">
        <v>15</v>
      </c>
      <c r="B16" s="4" t="s">
        <v>250</v>
      </c>
      <c r="C16" s="3" t="s">
        <v>29</v>
      </c>
      <c r="D16" s="22"/>
      <c r="E16" s="2">
        <v>50</v>
      </c>
      <c r="F16" s="69">
        <f t="shared" si="0"/>
        <v>50</v>
      </c>
      <c r="G16" s="2"/>
      <c r="H16" s="2"/>
      <c r="I16" s="2"/>
      <c r="J16" s="2"/>
      <c r="K16" s="2"/>
      <c r="L16" s="2"/>
    </row>
    <row r="17" spans="1:12" s="35" customFormat="1">
      <c r="A17" s="3">
        <v>16</v>
      </c>
      <c r="B17" s="4" t="s">
        <v>251</v>
      </c>
      <c r="C17" s="3" t="s">
        <v>29</v>
      </c>
      <c r="D17" s="22">
        <v>600</v>
      </c>
      <c r="E17" s="2">
        <v>1000</v>
      </c>
      <c r="F17" s="69">
        <f t="shared" si="0"/>
        <v>1600</v>
      </c>
      <c r="G17" s="2"/>
      <c r="H17" s="2"/>
      <c r="I17" s="2"/>
      <c r="J17" s="2"/>
      <c r="K17" s="2"/>
      <c r="L17" s="2"/>
    </row>
    <row r="18" spans="1:12" s="35" customFormat="1">
      <c r="A18" s="3">
        <v>17</v>
      </c>
      <c r="B18" s="4" t="s">
        <v>252</v>
      </c>
      <c r="C18" s="3" t="s">
        <v>29</v>
      </c>
      <c r="D18" s="22">
        <v>250</v>
      </c>
      <c r="E18" s="2">
        <v>250</v>
      </c>
      <c r="F18" s="69">
        <f t="shared" si="0"/>
        <v>500</v>
      </c>
      <c r="G18" s="2"/>
      <c r="H18" s="2"/>
      <c r="I18" s="2"/>
      <c r="J18" s="2"/>
      <c r="K18" s="2"/>
      <c r="L18" s="2"/>
    </row>
    <row r="19" spans="1:12" s="35" customFormat="1">
      <c r="A19" s="3">
        <v>18</v>
      </c>
      <c r="B19" s="4" t="s">
        <v>253</v>
      </c>
      <c r="C19" s="3" t="s">
        <v>29</v>
      </c>
      <c r="D19" s="22">
        <v>250</v>
      </c>
      <c r="E19" s="2">
        <v>1000</v>
      </c>
      <c r="F19" s="69">
        <f t="shared" si="0"/>
        <v>1250</v>
      </c>
      <c r="G19" s="2"/>
      <c r="H19" s="2"/>
      <c r="I19" s="2"/>
      <c r="J19" s="2"/>
      <c r="K19" s="2"/>
      <c r="L19" s="2"/>
    </row>
    <row r="20" spans="1:12" s="35" customFormat="1">
      <c r="A20" s="3">
        <v>19</v>
      </c>
      <c r="B20" s="4" t="s">
        <v>254</v>
      </c>
      <c r="C20" s="3" t="s">
        <v>29</v>
      </c>
      <c r="D20" s="22">
        <v>250</v>
      </c>
      <c r="E20" s="2">
        <v>250</v>
      </c>
      <c r="F20" s="69">
        <f t="shared" si="0"/>
        <v>500</v>
      </c>
      <c r="G20" s="2"/>
      <c r="H20" s="2"/>
      <c r="I20" s="2"/>
      <c r="J20" s="2"/>
      <c r="K20" s="2"/>
      <c r="L20" s="2"/>
    </row>
    <row r="21" spans="1:12" s="35" customFormat="1">
      <c r="A21" s="3">
        <v>20</v>
      </c>
      <c r="B21" s="8" t="s">
        <v>417</v>
      </c>
      <c r="C21" s="9" t="s">
        <v>29</v>
      </c>
      <c r="D21" s="59"/>
      <c r="E21" s="2">
        <v>25</v>
      </c>
      <c r="F21" s="69">
        <f t="shared" si="0"/>
        <v>25</v>
      </c>
      <c r="G21" s="2"/>
      <c r="H21" s="2"/>
      <c r="I21" s="2"/>
      <c r="J21" s="2"/>
      <c r="K21" s="2"/>
      <c r="L21" s="2"/>
    </row>
    <row r="22" spans="1:12" s="35" customFormat="1">
      <c r="A22" s="3">
        <v>21</v>
      </c>
      <c r="B22" s="8" t="s">
        <v>418</v>
      </c>
      <c r="C22" s="9" t="s">
        <v>29</v>
      </c>
      <c r="D22" s="59"/>
      <c r="E22" s="2">
        <v>20</v>
      </c>
      <c r="F22" s="69">
        <f t="shared" si="0"/>
        <v>20</v>
      </c>
      <c r="G22" s="2"/>
      <c r="H22" s="2"/>
      <c r="I22" s="2"/>
      <c r="J22" s="2"/>
      <c r="K22" s="2"/>
      <c r="L22" s="2"/>
    </row>
    <row r="23" spans="1:12" s="35" customFormat="1">
      <c r="A23" s="3">
        <v>22</v>
      </c>
      <c r="B23" s="8" t="s">
        <v>419</v>
      </c>
      <c r="C23" s="9" t="s">
        <v>29</v>
      </c>
      <c r="D23" s="59"/>
      <c r="E23" s="2">
        <v>10</v>
      </c>
      <c r="F23" s="69">
        <f t="shared" si="0"/>
        <v>10</v>
      </c>
      <c r="G23" s="2"/>
      <c r="H23" s="2"/>
      <c r="I23" s="2"/>
      <c r="J23" s="2"/>
      <c r="K23" s="2"/>
      <c r="L23" s="2"/>
    </row>
    <row r="24" spans="1:12" s="35" customFormat="1" ht="25.5">
      <c r="A24" s="3">
        <v>23</v>
      </c>
      <c r="B24" s="112" t="s">
        <v>433</v>
      </c>
      <c r="C24" s="24" t="s">
        <v>29</v>
      </c>
      <c r="D24" s="177">
        <v>40</v>
      </c>
      <c r="E24" s="2">
        <v>10</v>
      </c>
      <c r="F24" s="69">
        <f t="shared" si="0"/>
        <v>50</v>
      </c>
      <c r="G24" s="2"/>
      <c r="H24" s="2"/>
      <c r="I24" s="2"/>
      <c r="J24" s="2"/>
      <c r="K24" s="2"/>
      <c r="L24" s="2"/>
    </row>
    <row r="25" spans="1:12" s="35" customFormat="1">
      <c r="A25" s="3">
        <v>24</v>
      </c>
      <c r="B25" s="46" t="s">
        <v>558</v>
      </c>
      <c r="C25" s="24" t="s">
        <v>29</v>
      </c>
      <c r="D25" s="177">
        <v>400</v>
      </c>
      <c r="E25" s="27">
        <v>300</v>
      </c>
      <c r="F25" s="69">
        <f t="shared" si="0"/>
        <v>700</v>
      </c>
      <c r="G25" s="2"/>
      <c r="H25" s="2"/>
      <c r="I25" s="2"/>
      <c r="J25" s="2"/>
      <c r="K25" s="2"/>
      <c r="L25" s="2"/>
    </row>
    <row r="26" spans="1:12" s="35" customFormat="1" ht="25.5">
      <c r="A26" s="3">
        <v>25</v>
      </c>
      <c r="B26" s="4" t="s">
        <v>311</v>
      </c>
      <c r="C26" s="3" t="s">
        <v>29</v>
      </c>
      <c r="D26" s="171">
        <v>250</v>
      </c>
      <c r="E26" s="2"/>
      <c r="F26" s="69">
        <f t="shared" si="0"/>
        <v>250</v>
      </c>
      <c r="G26" s="2"/>
      <c r="H26" s="2"/>
      <c r="I26" s="2"/>
      <c r="J26" s="2"/>
      <c r="K26" s="2"/>
      <c r="L26" s="2"/>
    </row>
    <row r="27" spans="1:12" s="35" customFormat="1">
      <c r="A27" s="3">
        <v>26</v>
      </c>
      <c r="B27" s="4" t="s">
        <v>351</v>
      </c>
      <c r="C27" s="3" t="s">
        <v>29</v>
      </c>
      <c r="D27" s="22">
        <v>24</v>
      </c>
      <c r="E27" s="2"/>
      <c r="F27" s="69">
        <f t="shared" si="0"/>
        <v>24</v>
      </c>
      <c r="G27" s="2"/>
      <c r="H27" s="2"/>
      <c r="I27" s="2"/>
      <c r="J27" s="2"/>
      <c r="K27" s="2"/>
      <c r="L27" s="2"/>
    </row>
    <row r="28" spans="1:12" s="35" customFormat="1">
      <c r="A28" s="3">
        <v>27</v>
      </c>
      <c r="B28" s="4" t="s">
        <v>352</v>
      </c>
      <c r="C28" s="3" t="s">
        <v>29</v>
      </c>
      <c r="D28" s="22">
        <v>24</v>
      </c>
      <c r="E28" s="2">
        <v>60</v>
      </c>
      <c r="F28" s="69">
        <f t="shared" si="0"/>
        <v>84</v>
      </c>
      <c r="G28" s="2"/>
      <c r="H28" s="2"/>
      <c r="I28" s="2"/>
      <c r="J28" s="2"/>
      <c r="K28" s="2"/>
      <c r="L28" s="2"/>
    </row>
    <row r="29" spans="1:12" s="35" customFormat="1">
      <c r="A29" s="3">
        <v>28</v>
      </c>
      <c r="B29" s="190" t="s">
        <v>365</v>
      </c>
      <c r="C29" s="178" t="s">
        <v>29</v>
      </c>
      <c r="D29" s="178">
        <v>50</v>
      </c>
      <c r="E29" s="83"/>
      <c r="F29" s="198">
        <f t="shared" si="0"/>
        <v>50</v>
      </c>
      <c r="G29" s="83"/>
      <c r="H29" s="83"/>
      <c r="I29" s="83"/>
      <c r="J29" s="83"/>
      <c r="K29" s="83"/>
      <c r="L29" s="83"/>
    </row>
    <row r="30" spans="1:12" s="35" customFormat="1" ht="38.25">
      <c r="A30" s="3">
        <v>29</v>
      </c>
      <c r="B30" s="190" t="s">
        <v>368</v>
      </c>
      <c r="C30" s="178" t="s">
        <v>29</v>
      </c>
      <c r="D30" s="178">
        <v>20</v>
      </c>
      <c r="E30" s="83">
        <v>25</v>
      </c>
      <c r="F30" s="198">
        <f t="shared" si="0"/>
        <v>45</v>
      </c>
      <c r="G30" s="83"/>
      <c r="H30" s="83"/>
      <c r="I30" s="83"/>
      <c r="J30" s="83"/>
      <c r="K30" s="83"/>
      <c r="L30" s="83"/>
    </row>
    <row r="31" spans="1:12" s="35" customFormat="1" ht="25.5">
      <c r="A31" s="3">
        <v>30</v>
      </c>
      <c r="B31" s="283" t="s">
        <v>403</v>
      </c>
      <c r="C31" s="9" t="s">
        <v>29</v>
      </c>
      <c r="D31" s="201"/>
      <c r="E31" s="83">
        <v>60</v>
      </c>
      <c r="F31" s="198">
        <f t="shared" si="0"/>
        <v>60</v>
      </c>
      <c r="G31" s="83"/>
      <c r="H31" s="83"/>
      <c r="I31" s="83"/>
      <c r="J31" s="83"/>
      <c r="K31" s="83"/>
      <c r="L31" s="83"/>
    </row>
    <row r="32" spans="1:12" s="35" customFormat="1">
      <c r="A32" s="3">
        <v>31</v>
      </c>
      <c r="B32" s="190" t="s">
        <v>130</v>
      </c>
      <c r="C32" s="178" t="s">
        <v>29</v>
      </c>
      <c r="D32" s="178">
        <v>200</v>
      </c>
      <c r="E32" s="83"/>
      <c r="F32" s="198">
        <f t="shared" si="0"/>
        <v>200</v>
      </c>
      <c r="G32" s="83"/>
      <c r="H32" s="83"/>
      <c r="I32" s="83"/>
      <c r="J32" s="83"/>
      <c r="K32" s="83"/>
      <c r="L32" s="83"/>
    </row>
    <row r="33" spans="1:12" s="35" customFormat="1">
      <c r="A33" s="3">
        <v>32</v>
      </c>
      <c r="B33" s="190" t="s">
        <v>202</v>
      </c>
      <c r="C33" s="178" t="s">
        <v>29</v>
      </c>
      <c r="D33" s="178">
        <v>400</v>
      </c>
      <c r="E33" s="83">
        <v>360</v>
      </c>
      <c r="F33" s="198">
        <f t="shared" si="0"/>
        <v>760</v>
      </c>
      <c r="G33" s="83"/>
      <c r="H33" s="83"/>
      <c r="I33" s="83"/>
      <c r="J33" s="83"/>
      <c r="K33" s="83"/>
      <c r="L33" s="83"/>
    </row>
    <row r="34" spans="1:12" s="35" customFormat="1">
      <c r="A34" s="3">
        <v>33</v>
      </c>
      <c r="B34" s="190" t="s">
        <v>255</v>
      </c>
      <c r="C34" s="178" t="s">
        <v>29</v>
      </c>
      <c r="D34" s="178">
        <v>100</v>
      </c>
      <c r="E34" s="83">
        <v>200</v>
      </c>
      <c r="F34" s="198">
        <f t="shared" si="0"/>
        <v>300</v>
      </c>
      <c r="G34" s="83"/>
      <c r="H34" s="83"/>
      <c r="I34" s="83"/>
      <c r="J34" s="83"/>
      <c r="K34" s="83"/>
      <c r="L34" s="83"/>
    </row>
    <row r="35" spans="1:12" s="35" customFormat="1">
      <c r="A35" s="3">
        <v>34</v>
      </c>
      <c r="B35" s="190" t="s">
        <v>256</v>
      </c>
      <c r="C35" s="178" t="s">
        <v>29</v>
      </c>
      <c r="D35" s="178">
        <v>100</v>
      </c>
      <c r="E35" s="83">
        <v>50</v>
      </c>
      <c r="F35" s="198">
        <f t="shared" si="0"/>
        <v>150</v>
      </c>
      <c r="G35" s="83"/>
      <c r="H35" s="83"/>
      <c r="I35" s="83"/>
      <c r="J35" s="83"/>
      <c r="K35" s="83"/>
      <c r="L35" s="83"/>
    </row>
    <row r="36" spans="1:12">
      <c r="A36" s="3">
        <v>35</v>
      </c>
      <c r="B36" s="289" t="s">
        <v>761</v>
      </c>
      <c r="C36" s="259" t="s">
        <v>29</v>
      </c>
      <c r="D36" s="201"/>
      <c r="E36" s="259">
        <v>240</v>
      </c>
      <c r="F36" s="198">
        <f t="shared" si="0"/>
        <v>240</v>
      </c>
      <c r="G36" s="260"/>
      <c r="H36" s="260"/>
      <c r="I36" s="260"/>
      <c r="J36" s="200"/>
      <c r="K36" s="260"/>
      <c r="L36" s="260"/>
    </row>
    <row r="37" spans="1:12">
      <c r="A37" s="3">
        <v>36</v>
      </c>
      <c r="B37" s="289" t="s">
        <v>762</v>
      </c>
      <c r="C37" s="259" t="s">
        <v>29</v>
      </c>
      <c r="D37" s="201"/>
      <c r="E37" s="259">
        <v>120</v>
      </c>
      <c r="F37" s="198">
        <f t="shared" si="0"/>
        <v>120</v>
      </c>
      <c r="G37" s="260"/>
      <c r="H37" s="260"/>
      <c r="I37" s="260"/>
      <c r="J37" s="260"/>
      <c r="K37" s="260"/>
      <c r="L37" s="260"/>
    </row>
    <row r="38" spans="1:12" ht="25.5">
      <c r="A38" s="3">
        <v>37</v>
      </c>
      <c r="B38" s="289" t="s">
        <v>812</v>
      </c>
      <c r="C38" s="259" t="s">
        <v>12</v>
      </c>
      <c r="D38" s="201"/>
      <c r="E38" s="259">
        <v>12</v>
      </c>
      <c r="F38" s="198">
        <f t="shared" si="0"/>
        <v>12</v>
      </c>
      <c r="G38" s="260"/>
      <c r="H38" s="260"/>
      <c r="I38" s="260"/>
      <c r="J38" s="260"/>
      <c r="K38" s="260"/>
      <c r="L38" s="260"/>
    </row>
    <row r="39" spans="1:12" ht="25.5">
      <c r="A39" s="3">
        <v>38</v>
      </c>
      <c r="B39" s="291" t="s">
        <v>906</v>
      </c>
      <c r="C39" s="259" t="s">
        <v>593</v>
      </c>
      <c r="D39" s="201">
        <v>10</v>
      </c>
      <c r="E39" s="259"/>
      <c r="F39" s="198">
        <f t="shared" si="0"/>
        <v>10</v>
      </c>
      <c r="G39" s="260"/>
      <c r="H39" s="260"/>
      <c r="I39" s="260"/>
      <c r="J39" s="260"/>
      <c r="K39" s="260"/>
      <c r="L39" s="260"/>
    </row>
    <row r="40" spans="1:12" ht="25.5">
      <c r="A40" s="3">
        <v>39</v>
      </c>
      <c r="B40" s="291" t="s">
        <v>907</v>
      </c>
      <c r="C40" s="259" t="s">
        <v>593</v>
      </c>
      <c r="D40" s="201">
        <v>10</v>
      </c>
      <c r="E40" s="259"/>
      <c r="F40" s="198">
        <f t="shared" si="0"/>
        <v>10</v>
      </c>
      <c r="G40" s="260"/>
      <c r="H40" s="260"/>
      <c r="I40" s="260"/>
      <c r="J40" s="260"/>
      <c r="K40" s="260"/>
      <c r="L40" s="260"/>
    </row>
    <row r="41" spans="1:12" ht="25.5">
      <c r="A41" s="3">
        <v>40</v>
      </c>
      <c r="B41" s="291" t="s">
        <v>908</v>
      </c>
      <c r="C41" s="259" t="s">
        <v>593</v>
      </c>
      <c r="D41" s="259">
        <v>10</v>
      </c>
      <c r="E41" s="259"/>
      <c r="F41" s="198">
        <f t="shared" si="0"/>
        <v>10</v>
      </c>
      <c r="G41" s="260"/>
      <c r="H41" s="260"/>
      <c r="I41" s="260"/>
      <c r="J41" s="260"/>
      <c r="K41" s="260"/>
      <c r="L41" s="2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25</vt:i4>
      </vt:variant>
    </vt:vector>
  </HeadingPairs>
  <TitlesOfParts>
    <vt:vector size="25" baseType="lpstr">
      <vt:lpstr>DANE OFERENTA</vt:lpstr>
      <vt:lpstr>RĘKAWICE</vt:lpstr>
      <vt:lpstr>ODZIEŻ OCHRONNA</vt:lpstr>
      <vt:lpstr>POJEMNIKI I WORKI</vt:lpstr>
      <vt:lpstr>ELEKTRODY</vt:lpstr>
      <vt:lpstr>IGŁY</vt:lpstr>
      <vt:lpstr>CEWNIKI</vt:lpstr>
      <vt:lpstr>ZGŁĘBNIKI</vt:lpstr>
      <vt:lpstr>DRENY I KANKI</vt:lpstr>
      <vt:lpstr>PAPIERY EKG, EEG, USG, KTG</vt:lpstr>
      <vt:lpstr>KANIULE I VENFLONY</vt:lpstr>
      <vt:lpstr>OSTRZA</vt:lpstr>
      <vt:lpstr>RURKI</vt:lpstr>
      <vt:lpstr>STRZYKAWKI</vt:lpstr>
      <vt:lpstr>SONDY</vt:lpstr>
      <vt:lpstr>STAPLERY</vt:lpstr>
      <vt:lpstr>PRZYRZĄDY DO INFUZJI, TRANSFUZJ</vt:lpstr>
      <vt:lpstr>MASKI</vt:lpstr>
      <vt:lpstr>PODKŁADY, PRZEŚCIERADŁA, SERWET</vt:lpstr>
      <vt:lpstr>STERYLIZACJA</vt:lpstr>
      <vt:lpstr>OPATRUNKI</vt:lpstr>
      <vt:lpstr>FILTRY</vt:lpstr>
      <vt:lpstr>GINEKOLOGIA</vt:lpstr>
      <vt:lpstr>NICI</vt:lpstr>
      <vt:lpstr>POZOSTAŁE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2019-05-29T07:58:20Z</dcterms:modified>
</cp:coreProperties>
</file>